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OAI\Desktop\"/>
    </mc:Choice>
  </mc:AlternateContent>
  <xr:revisionPtr revIDLastSave="0" documentId="8_{D349228F-63F6-4C6A-827B-11B99FF91BAF}" xr6:coauthVersionLast="47" xr6:coauthVersionMax="47" xr10:uidLastSave="{00000000-0000-0000-0000-000000000000}"/>
  <bookViews>
    <workbookView xWindow="-120" yWindow="-120" windowWidth="29040" windowHeight="15840" xr2:uid="{ECB124AD-1310-459F-8088-ABCB1F81FE08}"/>
  </bookViews>
  <sheets>
    <sheet name="Hoja1" sheetId="1" r:id="rId1"/>
  </sheets>
  <externalReferences>
    <externalReference r:id="rId2"/>
    <externalReference r:id="rId3"/>
  </externalReferences>
  <definedNames>
    <definedName name="_xlnm.Print_Area" localSheetId="0">Hoja1!$A$1:$Q$86</definedName>
    <definedName name="Ls_LinesEstategica" localSheetId="0">[1]Obj!$B$6:$B$8</definedName>
    <definedName name="ls_Regiones" localSheetId="0">[1]Catalogo!$B$10:$B$20</definedName>
    <definedName name="Periodo_POA" localSheetId="0">[1]Catalogo!$B$3:$B$6</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4" i="1" l="1"/>
  <c r="G84" i="1" a="1"/>
  <c r="G84" i="1" s="1"/>
  <c r="E84" i="1"/>
  <c r="D84" i="1"/>
  <c r="C84" i="1"/>
  <c r="B84" i="1"/>
  <c r="I83" i="1"/>
  <c r="G83" i="1" a="1"/>
  <c r="G83" i="1" s="1"/>
  <c r="E83" i="1"/>
  <c r="D83" i="1"/>
  <c r="C83" i="1"/>
  <c r="B83" i="1"/>
  <c r="I82" i="1"/>
  <c r="G82" i="1" a="1"/>
  <c r="G82" i="1" s="1"/>
  <c r="E82" i="1"/>
  <c r="D82" i="1"/>
  <c r="C82" i="1"/>
  <c r="B82" i="1"/>
  <c r="I81" i="1"/>
  <c r="G81" i="1" a="1"/>
  <c r="G81" i="1" s="1"/>
  <c r="E81" i="1"/>
  <c r="D81" i="1"/>
  <c r="C81" i="1"/>
  <c r="B81" i="1"/>
  <c r="I80" i="1"/>
  <c r="G80" i="1" a="1"/>
  <c r="G80" i="1" s="1"/>
  <c r="E80" i="1"/>
  <c r="D80" i="1"/>
  <c r="C80" i="1"/>
  <c r="B80" i="1"/>
  <c r="I79" i="1"/>
  <c r="G79" i="1" a="1"/>
  <c r="G79" i="1" s="1"/>
  <c r="E79" i="1"/>
  <c r="D79" i="1"/>
  <c r="C79" i="1"/>
  <c r="B79" i="1"/>
  <c r="I78" i="1"/>
  <c r="G78" i="1" a="1"/>
  <c r="G78" i="1" s="1"/>
  <c r="E78" i="1"/>
  <c r="D78" i="1"/>
  <c r="C78" i="1"/>
  <c r="B78" i="1"/>
  <c r="I77" i="1"/>
  <c r="G77" i="1" a="1"/>
  <c r="G77" i="1" s="1"/>
  <c r="E77" i="1"/>
  <c r="D77" i="1"/>
  <c r="C77" i="1"/>
  <c r="B77" i="1"/>
  <c r="I76" i="1"/>
  <c r="G76" i="1" a="1"/>
  <c r="G76" i="1" s="1"/>
  <c r="E76" i="1"/>
  <c r="D76" i="1"/>
  <c r="C76" i="1"/>
  <c r="B76" i="1"/>
  <c r="I75" i="1"/>
  <c r="G75" i="1" a="1"/>
  <c r="G75" i="1" s="1"/>
  <c r="E75" i="1"/>
  <c r="D75" i="1"/>
  <c r="C75" i="1"/>
  <c r="B75" i="1"/>
  <c r="I74" i="1"/>
  <c r="G74" i="1" a="1"/>
  <c r="G74" i="1" s="1"/>
  <c r="E74" i="1"/>
  <c r="D74" i="1"/>
  <c r="C74" i="1"/>
  <c r="B74" i="1"/>
  <c r="I73" i="1"/>
  <c r="G73" i="1" a="1"/>
  <c r="G73" i="1" s="1"/>
  <c r="E73" i="1"/>
  <c r="D73" i="1"/>
  <c r="C73" i="1"/>
  <c r="B73" i="1"/>
  <c r="I72" i="1"/>
  <c r="G72" i="1" a="1"/>
  <c r="G72" i="1" s="1"/>
  <c r="E72" i="1"/>
  <c r="D72" i="1"/>
  <c r="C72" i="1"/>
  <c r="B72" i="1"/>
  <c r="I71" i="1"/>
  <c r="G71" i="1" a="1"/>
  <c r="G71" i="1" s="1"/>
  <c r="E71" i="1"/>
  <c r="D71" i="1"/>
  <c r="C71" i="1"/>
  <c r="B71" i="1"/>
  <c r="I70" i="1"/>
  <c r="G70" i="1" a="1"/>
  <c r="G70" i="1" s="1"/>
  <c r="E70" i="1"/>
  <c r="D70" i="1"/>
  <c r="C70" i="1"/>
  <c r="B70" i="1"/>
  <c r="I69" i="1"/>
  <c r="G69" i="1" a="1"/>
  <c r="G69" i="1" s="1"/>
  <c r="E69" i="1"/>
  <c r="D69" i="1"/>
  <c r="C69" i="1"/>
  <c r="B69" i="1"/>
  <c r="I68" i="1"/>
  <c r="G68" i="1" a="1"/>
  <c r="G68" i="1" s="1"/>
  <c r="E68" i="1"/>
  <c r="D68" i="1"/>
  <c r="C68" i="1"/>
  <c r="B68" i="1"/>
  <c r="I67" i="1"/>
  <c r="G67" i="1" a="1"/>
  <c r="G67" i="1" s="1"/>
  <c r="E67" i="1"/>
  <c r="D67" i="1"/>
  <c r="C67" i="1"/>
  <c r="B67" i="1"/>
  <c r="I66" i="1"/>
  <c r="G66" i="1" a="1"/>
  <c r="G66" i="1" s="1"/>
  <c r="E66" i="1"/>
  <c r="D66" i="1"/>
  <c r="C66" i="1"/>
  <c r="B66" i="1"/>
  <c r="I65" i="1"/>
  <c r="G65" i="1" a="1"/>
  <c r="G65" i="1" s="1"/>
  <c r="E65" i="1"/>
  <c r="D65" i="1"/>
  <c r="C65" i="1"/>
  <c r="B65" i="1"/>
  <c r="I64" i="1"/>
  <c r="G64" i="1" a="1"/>
  <c r="G64" i="1" s="1"/>
  <c r="E64" i="1"/>
  <c r="D64" i="1"/>
  <c r="C64" i="1"/>
  <c r="B64" i="1"/>
  <c r="I63" i="1"/>
  <c r="G63" i="1" a="1"/>
  <c r="G63" i="1" s="1"/>
  <c r="E63" i="1"/>
  <c r="D63" i="1"/>
  <c r="C63" i="1"/>
  <c r="B63" i="1"/>
  <c r="I62" i="1"/>
  <c r="G62" i="1" a="1"/>
  <c r="G62" i="1" s="1"/>
  <c r="E62" i="1"/>
  <c r="D62" i="1"/>
  <c r="C62" i="1"/>
  <c r="B62" i="1"/>
  <c r="I61" i="1"/>
  <c r="G61" i="1" a="1"/>
  <c r="G61" i="1" s="1"/>
  <c r="E61" i="1"/>
  <c r="D61" i="1"/>
  <c r="C61" i="1"/>
  <c r="B61" i="1"/>
  <c r="I60" i="1"/>
  <c r="G60" i="1" a="1"/>
  <c r="G60" i="1" s="1"/>
  <c r="E60" i="1"/>
  <c r="D60" i="1"/>
  <c r="C60" i="1"/>
  <c r="B60" i="1"/>
  <c r="I59" i="1"/>
  <c r="G59" i="1" a="1"/>
  <c r="G59" i="1" s="1"/>
  <c r="E59" i="1"/>
  <c r="D59" i="1"/>
  <c r="C59" i="1"/>
  <c r="B59" i="1"/>
  <c r="I58" i="1"/>
  <c r="G58" i="1" a="1"/>
  <c r="G58" i="1" s="1"/>
  <c r="E58" i="1"/>
  <c r="D58" i="1"/>
  <c r="C58" i="1"/>
  <c r="B58" i="1"/>
  <c r="I57" i="1"/>
  <c r="G57" i="1" a="1"/>
  <c r="G57" i="1" s="1"/>
  <c r="E57" i="1"/>
  <c r="D57" i="1"/>
  <c r="C57" i="1"/>
  <c r="B57" i="1"/>
  <c r="I56" i="1"/>
  <c r="G56" i="1" a="1"/>
  <c r="G56" i="1" s="1"/>
  <c r="E56" i="1"/>
  <c r="D56" i="1"/>
  <c r="C56" i="1"/>
  <c r="B56" i="1"/>
  <c r="I55" i="1"/>
  <c r="G55" i="1" a="1"/>
  <c r="G55" i="1" s="1"/>
  <c r="E55" i="1"/>
  <c r="D55" i="1"/>
  <c r="C55" i="1"/>
  <c r="B55" i="1"/>
  <c r="I54" i="1"/>
  <c r="G54" i="1" a="1"/>
  <c r="G54" i="1" s="1"/>
  <c r="E54" i="1"/>
  <c r="D54" i="1"/>
  <c r="C54" i="1"/>
  <c r="B54" i="1"/>
  <c r="I53" i="1"/>
  <c r="G53" i="1"/>
  <c r="G53" i="1" a="1"/>
  <c r="E53" i="1"/>
  <c r="D53" i="1"/>
  <c r="C53" i="1"/>
  <c r="B53" i="1"/>
  <c r="I52" i="1"/>
  <c r="G52" i="1" a="1"/>
  <c r="G52" i="1" s="1"/>
  <c r="E52" i="1"/>
  <c r="D52" i="1"/>
  <c r="C52" i="1"/>
  <c r="B52" i="1"/>
  <c r="I51" i="1"/>
  <c r="G51" i="1" a="1"/>
  <c r="G51" i="1" s="1"/>
  <c r="E51" i="1"/>
  <c r="D51" i="1"/>
  <c r="C51" i="1"/>
  <c r="B51" i="1"/>
  <c r="I50" i="1"/>
  <c r="G50" i="1" a="1"/>
  <c r="G50" i="1" s="1"/>
  <c r="E50" i="1"/>
  <c r="D50" i="1"/>
  <c r="C50" i="1"/>
  <c r="B50" i="1"/>
  <c r="I49" i="1"/>
  <c r="G49" i="1" a="1"/>
  <c r="G49" i="1" s="1"/>
  <c r="E49" i="1"/>
  <c r="D49" i="1"/>
  <c r="C49" i="1"/>
  <c r="B49" i="1"/>
  <c r="I48" i="1"/>
  <c r="G48" i="1" a="1"/>
  <c r="G48" i="1" s="1"/>
  <c r="E48" i="1"/>
  <c r="D48" i="1"/>
  <c r="C48" i="1"/>
  <c r="B48" i="1"/>
  <c r="I47" i="1"/>
  <c r="G47" i="1" a="1"/>
  <c r="G47" i="1" s="1"/>
  <c r="E47" i="1"/>
  <c r="D47" i="1"/>
  <c r="C47" i="1"/>
  <c r="B47" i="1"/>
  <c r="I46" i="1"/>
  <c r="G46" i="1" a="1"/>
  <c r="G46" i="1" s="1"/>
  <c r="E46" i="1"/>
  <c r="D46" i="1"/>
  <c r="C46" i="1"/>
  <c r="B46" i="1"/>
  <c r="I45" i="1"/>
  <c r="G45" i="1" a="1"/>
  <c r="G45" i="1" s="1"/>
  <c r="E45" i="1"/>
  <c r="D45" i="1"/>
  <c r="C45" i="1"/>
  <c r="B45" i="1"/>
  <c r="I44" i="1"/>
  <c r="G44" i="1" a="1"/>
  <c r="G44" i="1" s="1"/>
  <c r="E44" i="1"/>
  <c r="D44" i="1"/>
  <c r="C44" i="1"/>
  <c r="B44" i="1"/>
  <c r="I43" i="1"/>
  <c r="G43" i="1" a="1"/>
  <c r="G43" i="1" s="1"/>
  <c r="E43" i="1"/>
  <c r="D43" i="1"/>
  <c r="C43" i="1"/>
  <c r="B43" i="1"/>
  <c r="I42" i="1"/>
  <c r="G42" i="1" a="1"/>
  <c r="G42" i="1" s="1"/>
  <c r="E42" i="1"/>
  <c r="D42" i="1"/>
  <c r="C42" i="1"/>
  <c r="B42" i="1"/>
  <c r="I41" i="1"/>
  <c r="G41" i="1" a="1"/>
  <c r="G41" i="1" s="1"/>
  <c r="E41" i="1"/>
  <c r="D41" i="1"/>
  <c r="C41" i="1"/>
  <c r="B41" i="1"/>
  <c r="I40" i="1"/>
  <c r="G40" i="1" a="1"/>
  <c r="G40" i="1" s="1"/>
  <c r="E40" i="1"/>
  <c r="D40" i="1"/>
  <c r="C40" i="1"/>
  <c r="B40" i="1"/>
  <c r="I39" i="1"/>
  <c r="G39" i="1" a="1"/>
  <c r="G39" i="1" s="1"/>
  <c r="E39" i="1"/>
  <c r="D39" i="1"/>
  <c r="C39" i="1"/>
  <c r="B39" i="1"/>
  <c r="I38" i="1"/>
  <c r="G38" i="1" a="1"/>
  <c r="G38" i="1" s="1"/>
  <c r="E38" i="1"/>
  <c r="D38" i="1"/>
  <c r="C38" i="1"/>
  <c r="B38" i="1"/>
  <c r="I37" i="1"/>
  <c r="G37" i="1" a="1"/>
  <c r="G37" i="1" s="1"/>
  <c r="E37" i="1"/>
  <c r="D37" i="1"/>
  <c r="C37" i="1"/>
  <c r="B37" i="1"/>
  <c r="I36" i="1"/>
  <c r="G36" i="1" a="1"/>
  <c r="G36" i="1" s="1"/>
  <c r="E36" i="1"/>
  <c r="D36" i="1"/>
  <c r="C36" i="1"/>
  <c r="B36" i="1"/>
  <c r="I35" i="1"/>
  <c r="G35" i="1" a="1"/>
  <c r="G35" i="1" s="1"/>
  <c r="E35" i="1"/>
  <c r="D35" i="1"/>
  <c r="C35" i="1"/>
  <c r="B35" i="1"/>
  <c r="I34" i="1"/>
  <c r="G34" i="1" a="1"/>
  <c r="G34" i="1" s="1"/>
  <c r="E34" i="1"/>
  <c r="D34" i="1"/>
  <c r="C34" i="1"/>
  <c r="B34" i="1"/>
  <c r="I33" i="1"/>
  <c r="G33" i="1" a="1"/>
  <c r="G33" i="1" s="1"/>
  <c r="E33" i="1"/>
  <c r="D33" i="1"/>
  <c r="C33" i="1"/>
  <c r="B33" i="1"/>
  <c r="I32" i="1"/>
  <c r="G32" i="1" a="1"/>
  <c r="G32" i="1" s="1"/>
  <c r="E32" i="1"/>
  <c r="D32" i="1"/>
  <c r="C32" i="1"/>
  <c r="B32" i="1"/>
  <c r="I31" i="1"/>
  <c r="G31" i="1" a="1"/>
  <c r="G31" i="1" s="1"/>
  <c r="E31" i="1"/>
  <c r="D31" i="1"/>
  <c r="C31" i="1"/>
  <c r="B31" i="1"/>
  <c r="I30" i="1"/>
  <c r="G30" i="1" a="1"/>
  <c r="G30" i="1" s="1"/>
  <c r="E30" i="1"/>
  <c r="D30" i="1"/>
  <c r="C30" i="1"/>
  <c r="B30" i="1"/>
  <c r="I29" i="1"/>
  <c r="G29" i="1" a="1"/>
  <c r="G29" i="1" s="1"/>
  <c r="E29" i="1"/>
  <c r="D29" i="1"/>
  <c r="C29" i="1"/>
  <c r="B29" i="1"/>
  <c r="I28" i="1"/>
  <c r="G28" i="1" a="1"/>
  <c r="G28" i="1" s="1"/>
  <c r="E28" i="1"/>
  <c r="D28" i="1"/>
  <c r="C28" i="1"/>
  <c r="B28" i="1"/>
  <c r="I27" i="1"/>
  <c r="G27" i="1" a="1"/>
  <c r="G27" i="1" s="1"/>
  <c r="E27" i="1"/>
  <c r="D27" i="1"/>
  <c r="C27" i="1"/>
  <c r="B27" i="1"/>
  <c r="I26" i="1"/>
  <c r="G26" i="1" a="1"/>
  <c r="G26" i="1" s="1"/>
  <c r="E26" i="1"/>
  <c r="D26" i="1"/>
  <c r="C26" i="1"/>
  <c r="B26" i="1"/>
  <c r="I25" i="1"/>
  <c r="G25" i="1" a="1"/>
  <c r="G25" i="1" s="1"/>
  <c r="E25" i="1"/>
  <c r="D25" i="1"/>
  <c r="C25" i="1"/>
  <c r="B25" i="1"/>
  <c r="I24" i="1"/>
  <c r="G24" i="1" a="1"/>
  <c r="G24" i="1" s="1"/>
  <c r="E24" i="1"/>
  <c r="D24" i="1"/>
  <c r="C24" i="1"/>
  <c r="B24" i="1"/>
  <c r="I23" i="1"/>
  <c r="G23" i="1" a="1"/>
  <c r="G23" i="1" s="1"/>
  <c r="E23" i="1"/>
  <c r="D23" i="1"/>
  <c r="C23" i="1"/>
  <c r="B23" i="1"/>
  <c r="I22" i="1"/>
  <c r="G22" i="1" a="1"/>
  <c r="G22" i="1" s="1"/>
  <c r="E22" i="1"/>
  <c r="D22" i="1"/>
  <c r="C22" i="1"/>
  <c r="B22" i="1"/>
  <c r="I21" i="1"/>
  <c r="G21" i="1" a="1"/>
  <c r="G21" i="1" s="1"/>
  <c r="E21" i="1"/>
  <c r="D21" i="1"/>
  <c r="C21" i="1"/>
  <c r="B21" i="1"/>
  <c r="I20" i="1"/>
  <c r="G20" i="1" a="1"/>
  <c r="G20" i="1" s="1"/>
  <c r="E20" i="1"/>
  <c r="D20" i="1"/>
  <c r="C20" i="1"/>
  <c r="B20" i="1"/>
  <c r="I19" i="1"/>
  <c r="G19" i="1" a="1"/>
  <c r="G19" i="1" s="1"/>
  <c r="E19" i="1"/>
  <c r="D19" i="1"/>
  <c r="C19" i="1"/>
  <c r="B19" i="1"/>
  <c r="I18" i="1"/>
  <c r="G18" i="1" a="1"/>
  <c r="G18" i="1" s="1"/>
  <c r="E18" i="1"/>
  <c r="D18" i="1"/>
  <c r="C18" i="1"/>
  <c r="B18" i="1"/>
  <c r="I17" i="1"/>
  <c r="G17" i="1" a="1"/>
  <c r="G17" i="1" s="1"/>
  <c r="E17" i="1"/>
  <c r="D17" i="1"/>
  <c r="C17" i="1"/>
  <c r="B17" i="1"/>
  <c r="I16" i="1"/>
  <c r="G16" i="1" a="1"/>
  <c r="G16" i="1" s="1"/>
  <c r="E16" i="1"/>
  <c r="D16" i="1"/>
  <c r="C16" i="1"/>
  <c r="B16" i="1"/>
  <c r="I15" i="1"/>
  <c r="G15" i="1" a="1"/>
  <c r="G15" i="1" s="1"/>
  <c r="E15" i="1"/>
  <c r="D15" i="1"/>
  <c r="C15" i="1"/>
  <c r="B15" i="1"/>
  <c r="I14" i="1"/>
  <c r="G14" i="1" a="1"/>
  <c r="G14" i="1" s="1"/>
  <c r="E14" i="1"/>
  <c r="D14" i="1"/>
  <c r="C14" i="1"/>
  <c r="B14" i="1"/>
  <c r="I13" i="1"/>
  <c r="G13" i="1" a="1"/>
  <c r="G13" i="1" s="1"/>
  <c r="E13" i="1"/>
  <c r="D13" i="1"/>
  <c r="C13" i="1"/>
  <c r="B13" i="1"/>
  <c r="I12" i="1"/>
  <c r="G12" i="1" a="1"/>
  <c r="G12" i="1" s="1"/>
  <c r="E12" i="1"/>
  <c r="D12" i="1"/>
  <c r="C12" i="1"/>
  <c r="B12" i="1"/>
  <c r="I11" i="1"/>
  <c r="G11" i="1" a="1"/>
  <c r="G11" i="1" s="1"/>
  <c r="E11" i="1"/>
  <c r="D11" i="1"/>
  <c r="C11" i="1"/>
  <c r="B11" i="1"/>
  <c r="I10" i="1"/>
  <c r="G10" i="1" a="1"/>
  <c r="G10" i="1" s="1"/>
  <c r="E10" i="1"/>
  <c r="D10" i="1"/>
  <c r="C10" i="1"/>
  <c r="B10" i="1"/>
  <c r="I9" i="1"/>
  <c r="G9" i="1" a="1"/>
  <c r="G9" i="1" s="1"/>
  <c r="E9" i="1"/>
  <c r="D9" i="1"/>
  <c r="C9" i="1"/>
  <c r="B9" i="1"/>
  <c r="Q3" i="1"/>
  <c r="L5" i="1" s="1"/>
  <c r="Q4" i="1" l="1"/>
</calcChain>
</file>

<file path=xl/sharedStrings.xml><?xml version="1.0" encoding="utf-8"?>
<sst xmlns="http://schemas.openxmlformats.org/spreadsheetml/2006/main" count="435" uniqueCount="267">
  <si>
    <t>Servicio Nacional de Salud</t>
  </si>
  <si>
    <t xml:space="preserve">Año del POA:  </t>
  </si>
  <si>
    <t>Dirección de Planificación y Desarrollo</t>
  </si>
  <si>
    <t xml:space="preserve">Servicio Regional de Salud:  </t>
  </si>
  <si>
    <t>Cibao Noroeste</t>
  </si>
  <si>
    <t xml:space="preserve">Plan Operativo Anual </t>
  </si>
  <si>
    <t xml:space="preserve">Estructura:  </t>
  </si>
  <si>
    <t>Dirección</t>
  </si>
  <si>
    <t xml:space="preserve">Identificación de Productos/Resultados </t>
  </si>
  <si>
    <t>SNS - Dirección Central</t>
  </si>
  <si>
    <t>ID_Dependendencia</t>
  </si>
  <si>
    <t>POA</t>
  </si>
  <si>
    <t>SRS</t>
  </si>
  <si>
    <t>AREA</t>
  </si>
  <si>
    <t>Eje Estratégico</t>
  </si>
  <si>
    <t>Cod_LE</t>
  </si>
  <si>
    <t>Objetivo</t>
  </si>
  <si>
    <t>Cod_Obj</t>
  </si>
  <si>
    <t>Resultado esperado</t>
  </si>
  <si>
    <t>Productos</t>
  </si>
  <si>
    <t>Indicador</t>
  </si>
  <si>
    <t>Unidad de medida</t>
  </si>
  <si>
    <t>Línea Base</t>
  </si>
  <si>
    <t>Meta</t>
  </si>
  <si>
    <t>Supuestos</t>
  </si>
  <si>
    <t>Dependencia responsable</t>
  </si>
  <si>
    <t>LE.1 - Desarrollo y fortalecimiento de las redes integradas de servicios de salud fundamentada en el Modelo de Atención</t>
  </si>
  <si>
    <t>1.1   Fortalecer los niveles de atención priorizando el Primer Nivel de Atención, incrementando su capacidad de resolución para satisfacer eficientemente las necesidades de salud de la población.</t>
  </si>
  <si>
    <t>1.1.1  Primer Nivel de Atención fortalecido y con alta resolución para garantizar  la prestación de servicios integrales de promoción de la salud, prevención de la enfermedad, diagnóstico, tratamiento, rehabilitación y cuidados paliativos;  condicionada a la necesidades de salud y características de la población</t>
  </si>
  <si>
    <t>1.1.1.1 Aumento de la cobertura de Adscripción en el PNA</t>
  </si>
  <si>
    <t>Porcentaje de población adscrita al primer nivel de atención (registrado en SIRPAFF)</t>
  </si>
  <si>
    <t>Porcentaje</t>
  </si>
  <si>
    <t>6,9 
(2023)</t>
  </si>
  <si>
    <t>Primer Nivel</t>
  </si>
  <si>
    <t>Cobertura de UNAP respecto a la sectorización vigente</t>
  </si>
  <si>
    <t>69,8 
(2023)</t>
  </si>
  <si>
    <t>1.1.1.2 Fortalecimiento del Primer Nivel de Atención sustentado en la implementación del Modelo de Atención</t>
  </si>
  <si>
    <t>Proporción de consultas del SNS realizadas en el primer nivel de atención</t>
  </si>
  <si>
    <t>36,5 
(2023)</t>
  </si>
  <si>
    <t>Porcentaje de puérperas que recibió visita domiciliaria en las primeras 72 horas de regresar a su casa</t>
  </si>
  <si>
    <t>S/D</t>
  </si>
  <si>
    <t>Porcentaje de recién nacidos que recibió visita domiciliaria en las primeras 72 horas de regresar a su casa</t>
  </si>
  <si>
    <t>Proporción de mujeres embarazadas que recibieron primer control prenatal antes de la semana 15 de gestación</t>
  </si>
  <si>
    <t>50,00
(2022)</t>
  </si>
  <si>
    <t>1.1.1.3 Despliegue del programa salud escolar</t>
  </si>
  <si>
    <t>Proporción de estudiantes beneficiados respecto a la matrícula total</t>
  </si>
  <si>
    <t>Primer Nivel
Laboratorio e Imágenes</t>
  </si>
  <si>
    <t>1.1.2  Reducida la carga de las enfermedades crónicas incluidos los diferentes tipos de cáncer, los trastornos de salud mental,  así como ante discapacidad, violencia y  traumatismos, a través de servicios de atención que faciliten la detección temprana y la continuidad de la atención, eliminando las brechas en el acceso y utilización de los servicios de salud.</t>
  </si>
  <si>
    <t xml:space="preserve">1.1.2.1 Programa de Fortalecimiento del  Nivel Especializado </t>
  </si>
  <si>
    <t>Porcentaje de ocupación hospitalaria</t>
  </si>
  <si>
    <t>51,05
(2024)</t>
  </si>
  <si>
    <t>Centros Hospitalarios</t>
  </si>
  <si>
    <t>1.1.2.2 Operaciones de emergencias y gestión de riesgos</t>
  </si>
  <si>
    <t>Porcentaje de Hospitales con Plan Hospitalario de Emergencia y Desastres aprobado</t>
  </si>
  <si>
    <t>98,96 
(2023)</t>
  </si>
  <si>
    <t>1.1.2.3 Implementación de la estrategia HEARTS para la prevención y control de las enfermedades crónicas no transmisibles (ECNT) implementada.</t>
  </si>
  <si>
    <t>Porcentaje de individuos diagnosticados con Diabetes tipo II en seguimiento y tratamiento, según protocolo</t>
  </si>
  <si>
    <t>82,5 
(2023)</t>
  </si>
  <si>
    <t>Primer Nivel
Gestión Clínica</t>
  </si>
  <si>
    <t>86
(2023)</t>
  </si>
  <si>
    <t>Porcentaje de mujeres mayores de 40 años que han realizado mamografía en el último año</t>
  </si>
  <si>
    <t>1.8 
(2023)</t>
  </si>
  <si>
    <t>2.00</t>
  </si>
  <si>
    <t>Gestión Clínica
Materno-Infantil y Adolescente
Laboratorio e Imágenes
Centros Hospitalarios</t>
  </si>
  <si>
    <t>Porcentaje de mujeres que han realizado Papanicolaou en el último año</t>
  </si>
  <si>
    <t>3.78
(2023)</t>
  </si>
  <si>
    <t>4.71</t>
  </si>
  <si>
    <t>Gestión Clínica
Materno-Infantil y Adolescente
Laboratorio e Imágenes
Primer Nivel
Centros Hospitalarios</t>
  </si>
  <si>
    <t>Porcentaje de hombres que han realizado examen de próstata en el último año</t>
  </si>
  <si>
    <t>1.12
(2023)</t>
  </si>
  <si>
    <t>1.16</t>
  </si>
  <si>
    <t>Gestión Clínica
Laboratorio e Imágenes
Centros Hospitalarios</t>
  </si>
  <si>
    <t>1.1.2.4 Fortalecimiento de la atención integral a menores de 5 años</t>
  </si>
  <si>
    <t>Proporción de consultas crecimiento y desarrollo realizadas a menores de 5 años.</t>
  </si>
  <si>
    <t>Primer Nivel
Materno-Infantil y Adolescente</t>
  </si>
  <si>
    <t>1.1.2.5 Fotalecimiento de los servicios de la red de servicios de Salud Mental</t>
  </si>
  <si>
    <t>Porcentaje de Consultas de Salud Mental en la Red Pública</t>
  </si>
  <si>
    <t>2,22 
(2023)</t>
  </si>
  <si>
    <t>Gestión Clínica</t>
  </si>
  <si>
    <t>1.1.2.6 Seguimiento a la aplicación de los protocolos de las enfermedades zoonóticas</t>
  </si>
  <si>
    <t>Porcentaje de casos notificados y controlados según protocolo.</t>
  </si>
  <si>
    <t>1.1.3  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</si>
  <si>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1.1.3.1 Aumento de la provisión de servicios de salud sexual y reproductiva en la Red SNS</t>
  </si>
  <si>
    <t>Partos Vía Cesárea en el sector público (%)</t>
  </si>
  <si>
    <t>48,83 
(2023)</t>
  </si>
  <si>
    <t xml:space="preserve">
Materno-Infantil y Adolescentes
Centros Hospitalarios
Gestión Clínica</t>
  </si>
  <si>
    <t>Partos en Adolescentes  en establecimientos de la red pública (%)</t>
  </si>
  <si>
    <t>18,42 
(2023)</t>
  </si>
  <si>
    <t xml:space="preserve">
Materno-Infantil y Adolescentes
Centros Hospitalarios</t>
  </si>
  <si>
    <t>Cobertura de uso de planificación familiar pos evento obstétrico</t>
  </si>
  <si>
    <t>17,6 
(2024)</t>
  </si>
  <si>
    <t xml:space="preserve">
Materno-Infantil y Adolescentes
Centros Hospitalarios
Primer Nivel</t>
  </si>
  <si>
    <t>1.1.3.2 Mejorar la atención de enfermedades transmisibles</t>
  </si>
  <si>
    <t>Porcentaje de personas con VIH diagnosticadas (% del total estimado).</t>
  </si>
  <si>
    <t>98,70
(2024)</t>
  </si>
  <si>
    <t>Primer Nivel
Gestión Clínica
Laboratorio e Imágenes</t>
  </si>
  <si>
    <t>Porcentaje de nuevos pacientes VIH en tratamiento</t>
  </si>
  <si>
    <t>79,6 
(2024)</t>
  </si>
  <si>
    <t>1.1.3.3 Fortalecimiento de la capacidad de los servicios de salud de VIH para garantizar la atencion integral y de calidad  centrada en el paciente de VIH para cumplir las metas 95-95-95 al 2030 y el PoR 42</t>
  </si>
  <si>
    <t>Porcentaje de adultos y niños activos en tratamiento Antiretroviral (TARV) del total de PVVIH estimados</t>
  </si>
  <si>
    <t>79.67
(2023)</t>
  </si>
  <si>
    <t>Porcentaje de adultos y niños que han iniciado tratamiento Antiretroviral (TARV) con una carga viral suprimida a 12 meses (&lt;1000 copias/ml)</t>
  </si>
  <si>
    <t>72.42
(2023)</t>
  </si>
  <si>
    <t>1.1.3.4 Fortalecimiento de la capacidad de respuesta para brindar atencion integral centrada en el paciente de Tb en todas sus fases para garantizar el cumplimiento de las metas de fin de la TB al 2030 y PoR 41</t>
  </si>
  <si>
    <t>Tasa de curación de casos nuevos de tuberculosis</t>
  </si>
  <si>
    <t>Tasa</t>
  </si>
  <si>
    <t>92
(2024)</t>
  </si>
  <si>
    <t>Porcentajes de pacientes con tuberculosis evaluados por psicología</t>
  </si>
  <si>
    <t>90,6 
(2024)</t>
  </si>
  <si>
    <t>1.2  Avanzar en la articulación de las redes de servicios, asegurando que la atención sea integral y acorde con las necesidades territoriales de la población.</t>
  </si>
  <si>
    <t xml:space="preserve">1.2.1  Redes de servicios integradas y con mayor resolución para coordinar la prestación de servicios integrales de promoción de la salud, prevención de la enfermedad, diagnóstico,  tratamiento, rehabilitación y cuidados paliativos;  condicionada a la necesidades de salud y características de la población, con miras hacia la consecución progresiva del acceso universal a la salud y la cobertura universal de salud </t>
  </si>
  <si>
    <t xml:space="preserve">1.2.1.1 Desarrollo del Programa de Salud Bucal </t>
  </si>
  <si>
    <t>Incremento de los servicios odontológicos brindados</t>
  </si>
  <si>
    <t>22
(2023)</t>
  </si>
  <si>
    <t>Odontología</t>
  </si>
  <si>
    <t xml:space="preserve">1.2.1.2 Mejora del suministro y abastecimiento de medicamentos </t>
  </si>
  <si>
    <t xml:space="preserve">Porcentaje de disponibilidad de medicamentos trazadores uso Primer Nivel
</t>
  </si>
  <si>
    <t>Medicamentos e Insumos</t>
  </si>
  <si>
    <t>1.2.1.3 Ampliación y mejora de la provisión de servicios de apoyo diagnóstico  y laboratorio</t>
  </si>
  <si>
    <t>Incremento de las pruebas de laboratorio y de imágenes</t>
  </si>
  <si>
    <t>28
(2023)</t>
  </si>
  <si>
    <t>Laboratorios e Imágenes</t>
  </si>
  <si>
    <t>1.2.5  Aumentada la eficacia, eficiencia y equidad de la prestación de los servicios de salud a través de la reorganización y transformación de las estructuras de redes de servicios</t>
  </si>
  <si>
    <t>1.2.5.1 Implementación de la Metodología de la Gestión Productiva de Servicios de Salud</t>
  </si>
  <si>
    <t>Porcentaje de hospitales que aplican la metodología</t>
  </si>
  <si>
    <t>1.2.5.2 Despliegue de la Cartera de Servicios en la Red de Servicio Nacional de Salud</t>
  </si>
  <si>
    <t>Porcentaje de unidades que ofrecen la cartera completa de servicios.</t>
  </si>
  <si>
    <t>1.2.2  Garantizada la atención integral con calidad y oportunidad, mediante la coordinación clínica y asistencial de los servicios de salud</t>
  </si>
  <si>
    <t>1.2.2.1 Articulación de la Red SNS</t>
  </si>
  <si>
    <t>Referencias válidas</t>
  </si>
  <si>
    <t>Atención a los Usuarios
Gestión Clínica</t>
  </si>
  <si>
    <t>Contrareferencias efectivas</t>
  </si>
  <si>
    <t>1.2.2.2 Provisión de servicios de Salud Materno, Infantil y Adolescentes de Calidad</t>
  </si>
  <si>
    <t>Razón de mortalidad materna (por 100,000 nacidos vivos)</t>
  </si>
  <si>
    <t>Razón</t>
  </si>
  <si>
    <t>127.33
(2023)</t>
  </si>
  <si>
    <t>99.86</t>
  </si>
  <si>
    <t xml:space="preserve">Materno-Infantil y Adolescentes
Centros Hospitalarios
</t>
  </si>
  <si>
    <t>Tasa de mortalidad infantil (por 1,000 nacidos vivos)</t>
  </si>
  <si>
    <t>18.44
(2023)</t>
  </si>
  <si>
    <t>18.08</t>
  </si>
  <si>
    <t xml:space="preserve">Tasa de mortalidad, neonatal (por cada 1.000 nacidos vivos) </t>
  </si>
  <si>
    <t>14,36
(2023)</t>
  </si>
  <si>
    <t>13.94</t>
  </si>
  <si>
    <t>Promedio de cumplimiento de los criterios establecidos en los documentos normativos durante la atención al parto</t>
  </si>
  <si>
    <t>84.00 
(2024)</t>
  </si>
  <si>
    <t>Materno-Infantil y Adolescentes
Centros Hospitalarios
Calidad de los Servicios de Salud</t>
  </si>
  <si>
    <t>Promedio de cumplimiento de los criterios establecidos en los documentos normativos durante la atención al recién nacido</t>
  </si>
  <si>
    <t>90.00
(2024)</t>
  </si>
  <si>
    <t>Promedio de cumplimiento de los criterios establecidos en los documentos normativos durante la atención en la consulta prenatal</t>
  </si>
  <si>
    <t>77.00
(2024)</t>
  </si>
  <si>
    <t>Promedio de cumplimiento de los criterios establecidos en los documentos normativos durante la atención en preparto</t>
  </si>
  <si>
    <t>82.00
(2024)</t>
  </si>
  <si>
    <t>1.2.3  Gestión integrada y articulada de las redes públicas de servicios de salud, con actores involucrados en la organización, gestión y atención de servicios de salud con enfoque y participación intra e intersectorial y participación social y de comités de salud, que promueva un ambiente favorable para la cobertura y acceso a los servicios de salud</t>
  </si>
  <si>
    <t>1.2.3.1 Comités de Salud del Primer Nivel y Hospitalarios (priorizados según Reglamento Hospitalario 434-07)</t>
  </si>
  <si>
    <t>Porcentaje de hospitales que cumplen con los comités reglamentados</t>
  </si>
  <si>
    <t>Servicios de Salud
Centros Hospitalarios</t>
  </si>
  <si>
    <t>Porcentaje de UNAP con comité de salud conformado</t>
  </si>
  <si>
    <t>Servicios de Salud
Primer Nivel</t>
  </si>
  <si>
    <t>1.3  Asegurar la calidad de la atención y la seguridad del paciente, en el marco de los derechos de las personas, con el fin de aumentar la confianza y satisfacción de los usuarios de los servicios de salud.</t>
  </si>
  <si>
    <t>1.3.3  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</si>
  <si>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1.3.3.1 Gestión de la Experiencia del Paciente</t>
  </si>
  <si>
    <t>Índice de satisfacción usuaria en la atención de salud del Nivel Complementario</t>
  </si>
  <si>
    <t>93.45
(2023)</t>
  </si>
  <si>
    <t>Atención a los Usuarios
Centros Hospitalarios</t>
  </si>
  <si>
    <t>Gestión Integral de Información</t>
  </si>
  <si>
    <t>Índice de satisfacción usuaria en la atención de salud del Primer Nivel de Atención</t>
  </si>
  <si>
    <t>95.15
(2023)</t>
  </si>
  <si>
    <t xml:space="preserve">Atención a los Usuarios
Primer Nivel </t>
  </si>
  <si>
    <t>1.3.3.2 Plan de Hostelería Hospitalaria</t>
  </si>
  <si>
    <t>Promedio de cumplimiento del indicador de higiene y ornato</t>
  </si>
  <si>
    <t>Servicios de Salud</t>
  </si>
  <si>
    <t>1.3.3.3 Garantizar el acceso y el seguimiento a los servicios de salud para personas victimas de violencia de género e intrafamiliar</t>
  </si>
  <si>
    <t>Porcentaje de casos con seguimiento integral.</t>
  </si>
  <si>
    <t>1.3.3.4 Incremento Cobertura de Registro Oportuno de Nacimientos</t>
  </si>
  <si>
    <t>Cobertura de registro certificados de nacidos vivos</t>
  </si>
  <si>
    <t>90 
(2024)</t>
  </si>
  <si>
    <t>1.3.4  Fortalecida la calidad de la atención en salud como resultado del seguimiento a los aspectos técnicos y no técnicos de la atención, que disminuya el riesgo de la seguridad del paciente y de los resultados esperados de salud</t>
  </si>
  <si>
    <t>1.3.4.1 Monitoreo de la Calidad en los Servicios de Salud</t>
  </si>
  <si>
    <t>Número de auditorías realizadas según cronograma</t>
  </si>
  <si>
    <t>Calidad de los Servicios de Salud</t>
  </si>
  <si>
    <t>1.3.4.2 Prevención y Control del Riesgo Biológico</t>
  </si>
  <si>
    <t>Porcentaje de personal capacitado en protocolos de prevención de riesgos biológicos.</t>
  </si>
  <si>
    <t>Gestión y Control de la Planificación Institucional</t>
  </si>
  <si>
    <t>1.3.4.3 Seguimiento a la Habilitación de los Servicios de Salud</t>
  </si>
  <si>
    <t>Porcentaje de hospitales que han completado su proceso de autoevaluación para ser habilitados</t>
  </si>
  <si>
    <t>Porcentaje de CPN que han completado su proceso de autoevaluación para ser habilitados</t>
  </si>
  <si>
    <t>1.3.4.4 Continuidad implementacion de la Politica de estandar de los cuidados de enfemeria como indicadores de calidad</t>
  </si>
  <si>
    <t>Porcentaje de hospitales aplicando estándares de enfermería.</t>
  </si>
  <si>
    <t>Enfermería</t>
  </si>
  <si>
    <t>1.3.4.5 Vigilancia de las Infecciones Asociadas a la Atención</t>
  </si>
  <si>
    <t>Porcentaje de hospitales con Unidades de Vigilancia de Infecciones Asociadas a la Atención con equipos completos</t>
  </si>
  <si>
    <t>Calidad de los Servicios de Salud
Materno-Infantil y Adolescentes</t>
  </si>
  <si>
    <t>LE.2 - Fortalecimiento de la gestión y desarrollo de los recursos humanos.</t>
  </si>
  <si>
    <t>2.1  Desarrollar capacidades en los colaboradores de la red de salud, mediante la formación continua, para mejorar el desempeño laboral y alinearlo con las necesidades identificadas en cada nivel de atención.</t>
  </si>
  <si>
    <t>2.1.1  Incrementada las competencias y resolutividad de los colaboradores, de acuerdo a la complejidad de sus funciones, las necesidades de salud de la población y los compromisos del sector</t>
  </si>
  <si>
    <t xml:space="preserve">2.1.1.1 Programa de capacitación en los Cuidados de enfermería </t>
  </si>
  <si>
    <t>Número de capacitaciones realizadas sobre estándares.</t>
  </si>
  <si>
    <t>Unidad</t>
  </si>
  <si>
    <t>LE.3 - Fortalecimiento Institucional</t>
  </si>
  <si>
    <t>3.1  Fortalecer los procesos de gestión institucional para mejorar la eficiencia, transparencia y efectividad en la administración de los recursos y servicios.</t>
  </si>
  <si>
    <t>3.1.1  Fortalecida la gestión institucional y productiva mediante la mejora de la transparencia, efectividad de la administración de recursos y servicios.</t>
  </si>
  <si>
    <t>3.1.1.1 Transparencia de la Gestión y Participación Ciudadana</t>
  </si>
  <si>
    <t xml:space="preserve">Índice de Transparencia </t>
  </si>
  <si>
    <t>Oficina Acceso a la Información</t>
  </si>
  <si>
    <t>3.1.1.2 Programa de Seguridad Física de los establecimientos de la Red SNS</t>
  </si>
  <si>
    <t>Porcentaje de establecimientos con planes de seguridad implementados.</t>
  </si>
  <si>
    <t>Seguridad</t>
  </si>
  <si>
    <t>Promoción y Cultura de Innovación</t>
  </si>
  <si>
    <t>3.1.1.3 Fortalecimiento del sistema de control interno y auditoria de la gestión</t>
  </si>
  <si>
    <t>Porcentaje de auditorías realizadas conforme el plan anual</t>
  </si>
  <si>
    <t>Control y Fiscalización</t>
  </si>
  <si>
    <t>3.1.1.4 Fortalecimiento del Sistema de Administración de Bienes</t>
  </si>
  <si>
    <t>Porcentaje de hospitales con inventarios actualizados</t>
  </si>
  <si>
    <t>Administrativo</t>
  </si>
  <si>
    <t>3.1.1.5 Implementación Normas Básicas de Control Interno en la Red SNS</t>
  </si>
  <si>
    <t>Porcentaje de implementación de la norma</t>
  </si>
  <si>
    <t>Planificación y Desarrollo</t>
  </si>
  <si>
    <t>3.1.1.6 Plan de Inversión para el desarrollo del PNA</t>
  </si>
  <si>
    <t>Porcentaje de implementación del plan de inversión PNA</t>
  </si>
  <si>
    <t>3.2  Aumentar la sostenibilidad financiera de la institución, mediante la optimización de recursos y la implementación de estrategias de financiamiento a mediano y largo plazo.</t>
  </si>
  <si>
    <t>3.2.1  Mejorada la sostenibilidad financiera del SNS mediante el control de gastos, saneamiento de las deudas e incremento de las distintas fuentes de financiamiento con el fin de garantizar la prestación de servicios en salud con oportunidad y eficiencia</t>
  </si>
  <si>
    <t>3.2.1.1 Ejecución de los procesos de compra en tiempo oportuno</t>
  </si>
  <si>
    <t>Porcentaje SISCOMPRA</t>
  </si>
  <si>
    <t>3.3  Mejorar el posicionamiento institucional, con el objetivo de aumentar su visibilidad, reputación y liderazgo en el sector salud.</t>
  </si>
  <si>
    <t>3.3.1  Aumentada la conexión del SNS con los medios informativos y la población, manteniendo con ellos una comunicación ágil, fluida y de calidad; que nos permita satisfacer con rapidez las peticiones y necesidades de información sobre la institución y los servicios ofrecidos</t>
  </si>
  <si>
    <t>3.3.1.1 Implementación del Manual de Señalética e Identidad de la Red SNS (Comunicación estratégica y posicionamiento institucional)</t>
  </si>
  <si>
    <t>Porcentaje de implementación del manual de identidad institucional</t>
  </si>
  <si>
    <t>Comunicaciones</t>
  </si>
  <si>
    <t>3.3.1.2 Despliegue Plan Interconexión Red Pública de Servicios de Salud (Educación en Salud)</t>
  </si>
  <si>
    <t>Porcentaje de implementación del Plan de Interconexión de la Red en centros priorizados</t>
  </si>
  <si>
    <t>3.3.1.3 Despliegue Plan de Gestión Ambiental / Responsabilidad Social Institucional</t>
  </si>
  <si>
    <t>Porcentaje de cumplimiento del plan de gestión ambiental</t>
  </si>
  <si>
    <t>3.4  Fomentar alianzas interinstitucionales con actores clave, para maximizar los recursos y mejorar la calidad de los servicios de salud a través de la colaboración y el intercambio de conocimientos.</t>
  </si>
  <si>
    <t xml:space="preserve">3.4.1  Fomentadas las alianzas nacionales e internacionales para captación y optimización de recursos que favorezcan el fortalecimiento y calidad de los servicios </t>
  </si>
  <si>
    <t>3.4.1.1 Levantamiento de Necesidades de Cooperación no Reembolsable</t>
  </si>
  <si>
    <t>Porcentaje de hospitales que reportan las necesidades de cooperación</t>
  </si>
  <si>
    <t>3.5  Fortalecer el uso de tecnologías y sistemas de información en la gestión institucional, para mejorar la calidad y eficiencia operativa.</t>
  </si>
  <si>
    <t>3.5.1  Fortalecido el desarrollo y uso de tecnologías y sistemas de información para mejorar la calidad y eficiencia de la gestión operativa</t>
  </si>
  <si>
    <t>3.5.1.1 Mejora de la infraestructura tecnológica de la Red SNS</t>
  </si>
  <si>
    <t>Porcentaje de CPN con dotación de equipos informáticos</t>
  </si>
  <si>
    <t>Tecnología de la Información</t>
  </si>
  <si>
    <t>3.5.1.2 Proyecto de implementación del Sistema de Administración y Logística de Medicamentos e Insumos (SALMI)</t>
  </si>
  <si>
    <t>Porcentaje de hospitales conectados al sistema SALMI.</t>
  </si>
  <si>
    <t>3.5.1.3 Gestión de la Calidad del Dato en los EES (CPN y CEAS)</t>
  </si>
  <si>
    <t>Porcentaje de errores detectados en auditorías de calidad de datos (menos del 1%)</t>
  </si>
  <si>
    <t>Gestión de la Información</t>
  </si>
  <si>
    <t>3.6  Fortalecer la infraestructura física y el equipamiento médico, asegurando que los centros de salud cuenten con recursos adecuados para ofrecer atención de calidad.</t>
  </si>
  <si>
    <t>3.6.1  Readecuada la infraestructura física y dotación de equipamiento médico de los establecimientos de salud acorde al nivel de atención</t>
  </si>
  <si>
    <t>3.6.1.1 Programa de Mantenimiento Preventivo  de Equipos Médicos e Infraestuctura</t>
  </si>
  <si>
    <t>Porcentaje implementación del Programa de Mantenimiento Preventivo de Infraestructura y Equipos Médicos</t>
  </si>
  <si>
    <t>54,97
(2023)</t>
  </si>
  <si>
    <t>Infraestructura y Equipos</t>
  </si>
  <si>
    <t>3.7  Fortalecer las capacidades de planificación institucional para optimizar los procesos estratégicos, asegurando que los resultados esperados y el presupuesto se alineen de manera efectiva, contribuyendo a la mejora continua de la gestión institucional.</t>
  </si>
  <si>
    <t>3.7.1  Fortalecida la capacidad institucional mediante la optimización de los procesos, empoderamiento del talento humano y articulación interna contribuyendo a la mejora continua de la gestión institucional</t>
  </si>
  <si>
    <t>3.7.1.1 Gestión de litigios y seguimiento casos litigiosos en los SRS</t>
  </si>
  <si>
    <t xml:space="preserve">Porcentaje de de casos litigiosos resueltos </t>
  </si>
  <si>
    <t>Jurídica</t>
  </si>
  <si>
    <t>3.7.1.2 Fortalecimiento del modelo de gestión y monitoreo de la calidad institucional</t>
  </si>
  <si>
    <t>Promedio cumplimiento SISMAP Salud</t>
  </si>
  <si>
    <t>Promedio cumplimiento Programa Desempeño SNS</t>
  </si>
  <si>
    <t>3.7.1.3 Despliegue nueva estructura organizativa Red SNS por nivel de complejidad</t>
  </si>
  <si>
    <t>Porcentaje de hospitales con estructura organizativa aprobada y con resolución</t>
  </si>
  <si>
    <t>3.7.1.4 Ejecución del plan de innovación institucional para promoción de la mejora continua</t>
  </si>
  <si>
    <t>Porcentaje de hospitales ejecutando el plan de innovación institucional</t>
  </si>
  <si>
    <t>3.7.1.5 Ampliación del sistema de monitoreo de la gestión pública</t>
  </si>
  <si>
    <t>Promedio de ejecución del plan operativo anual por SRS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</si>
</sst>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scheme val="minor"/>
    </font>
    <font>
      <sz val="10"/>
      <color theme="1"/>
      <name val="Calibri"/>
      <family val="2"/>
      <scheme val="minor"/>
    </font>
    <font>
      <sz val="10"/>
      <color theme="1"/>
      <name val="Times New Roman"/>
      <family val="1"/>
    </font>
    <font>
      <b/>
      <sz val="10"/>
      <color theme="4" tint="-0.249977111117893"/>
      <name val="Calibri"/>
      <family val="2"/>
      <scheme val="minor"/>
    </font>
    <font>
      <sz val="10"/>
      <name val="Calibri"/>
      <family val="2"/>
      <scheme val="minor"/>
    </font>
    <font>
      <sz val="10"/>
      <color theme="0"/>
      <name val="Calibri"/>
      <family val="2"/>
      <scheme val="minor"/>
    </font>
    <font>
      <b/>
      <sz val="10"/>
      <color theme="0"/>
      <name val="Calibri"/>
      <family val="2"/>
      <scheme val="minor"/>
    </font>
    <font>
      <b/>
      <sz val="10"/>
      <name val="Calibri"/>
      <family val="2"/>
      <scheme val="minor"/>
    </font>
    <font>
      <b/>
      <sz val="10"/>
      <color theme="1"/>
      <name val="Times New Roman"/>
      <family val="1"/>
    </font>
    <font>
      <sz val="10"/>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46">
    <xf numFmtId="0" fontId="0" fillId="0" borderId="0" xfId="0"/>
    <xf numFmtId="0" fontId="2" fillId="0" borderId="0" xfId="0" applyFont="1"/>
    <xf numFmtId="0" fontId="3" fillId="0" borderId="0" xfId="0" applyFont="1"/>
    <xf numFmtId="0" fontId="4" fillId="2" borderId="0" xfId="0" applyFont="1" applyFill="1"/>
    <xf numFmtId="2" fontId="4" fillId="2" borderId="0" xfId="0" applyNumberFormat="1" applyFont="1" applyFill="1" applyAlignment="1">
      <alignment horizontal="center" vertical="center"/>
    </xf>
    <xf numFmtId="2" fontId="4" fillId="2" borderId="0" xfId="0" applyNumberFormat="1" applyFont="1" applyFill="1"/>
    <xf numFmtId="0" fontId="5" fillId="2" borderId="0" xfId="0" applyFont="1" applyFill="1"/>
    <xf numFmtId="0" fontId="6" fillId="2" borderId="0" xfId="0" applyFont="1" applyFill="1"/>
    <xf numFmtId="0" fontId="6" fillId="0" borderId="0" xfId="0" applyFont="1"/>
    <xf numFmtId="0" fontId="7" fillId="2" borderId="0" xfId="0" applyFont="1" applyFill="1"/>
    <xf numFmtId="0" fontId="8" fillId="0" borderId="0" xfId="0" applyFont="1" applyAlignment="1">
      <alignment horizontal="right" vertical="center"/>
    </xf>
    <xf numFmtId="0" fontId="7" fillId="0" borderId="0" xfId="0" applyFont="1"/>
    <xf numFmtId="2" fontId="5" fillId="2" borderId="0" xfId="0" applyNumberFormat="1" applyFont="1" applyFill="1" applyAlignment="1">
      <alignment horizontal="center" vertical="center"/>
    </xf>
    <xf numFmtId="2" fontId="5" fillId="2" borderId="0" xfId="0" applyNumberFormat="1" applyFont="1" applyFill="1"/>
    <xf numFmtId="0" fontId="2" fillId="0" borderId="0" xfId="0" applyFont="1" applyAlignment="1">
      <alignment wrapText="1"/>
    </xf>
    <xf numFmtId="0" fontId="5" fillId="0" borderId="0" xfId="0" applyFont="1" applyAlignment="1">
      <alignment horizontal="center" vertical="center" wrapText="1"/>
    </xf>
    <xf numFmtId="2" fontId="5" fillId="0" borderId="0" xfId="0" applyNumberFormat="1" applyFont="1" applyAlignment="1">
      <alignment horizontal="center" vertical="center" wrapText="1"/>
    </xf>
    <xf numFmtId="0" fontId="5" fillId="2" borderId="0" xfId="0" applyFont="1" applyFill="1" applyAlignment="1">
      <alignment wrapText="1"/>
    </xf>
    <xf numFmtId="0" fontId="6" fillId="2" borderId="0" xfId="0" applyFont="1" applyFill="1" applyAlignment="1">
      <alignment wrapText="1"/>
    </xf>
    <xf numFmtId="0" fontId="6" fillId="0" borderId="0" xfId="0" applyFont="1" applyAlignment="1">
      <alignment wrapText="1"/>
    </xf>
    <xf numFmtId="0" fontId="2" fillId="2" borderId="0" xfId="0" applyFont="1" applyFill="1"/>
    <xf numFmtId="0" fontId="5"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0" xfId="0" applyFont="1" applyAlignment="1">
      <alignment horizontal="center" vertical="center" wrapText="1"/>
    </xf>
    <xf numFmtId="0" fontId="3" fillId="0" borderId="0" xfId="0" applyFont="1" applyAlignment="1" applyProtection="1">
      <alignment horizontal="left" vertical="top" wrapText="1"/>
      <protection locked="0"/>
    </xf>
    <xf numFmtId="0" fontId="9" fillId="0" borderId="0" xfId="0" applyFont="1" applyAlignment="1" applyProtection="1">
      <alignment horizontal="left" vertical="center" wrapText="1"/>
      <protection locked="0"/>
    </xf>
    <xf numFmtId="2" fontId="3" fillId="0" borderId="0" xfId="1" applyNumberFormat="1" applyFont="1" applyFill="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lignment horizontal="left" vertical="center" wrapText="1"/>
    </xf>
    <xf numFmtId="2" fontId="3" fillId="0" borderId="0" xfId="1" applyNumberFormat="1" applyFont="1" applyFill="1" applyAlignment="1" applyProtection="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left" vertical="top" wrapText="1"/>
    </xf>
    <xf numFmtId="0" fontId="9" fillId="0" borderId="0" xfId="0" applyFont="1" applyAlignment="1" applyProtection="1">
      <alignment horizontal="left" vertical="top" wrapText="1"/>
      <protection locked="0"/>
    </xf>
    <xf numFmtId="0" fontId="5" fillId="0" borderId="0" xfId="0" applyFont="1" applyAlignment="1" applyProtection="1">
      <alignment horizontal="left" vertical="center" wrapText="1"/>
      <protection locked="0"/>
    </xf>
    <xf numFmtId="2" fontId="3" fillId="0" borderId="0" xfId="0" applyNumberFormat="1" applyFont="1" applyAlignment="1" applyProtection="1">
      <alignment horizontal="center" vertical="center" wrapText="1"/>
      <protection locked="0"/>
    </xf>
    <xf numFmtId="2" fontId="3" fillId="0" borderId="0" xfId="0" applyNumberFormat="1" applyFont="1" applyAlignment="1">
      <alignment horizontal="center" vertical="center" wrapText="1"/>
    </xf>
    <xf numFmtId="0" fontId="9" fillId="0" borderId="0" xfId="0" applyFont="1" applyAlignment="1">
      <alignment horizontal="left" vertical="top" wrapText="1"/>
    </xf>
    <xf numFmtId="0" fontId="3" fillId="2" borderId="0" xfId="0" applyFont="1" applyFill="1"/>
    <xf numFmtId="2" fontId="3" fillId="2" borderId="0" xfId="0" applyNumberFormat="1" applyFont="1" applyFill="1" applyAlignment="1">
      <alignment horizontal="center" vertical="center"/>
    </xf>
    <xf numFmtId="2" fontId="3" fillId="2" borderId="0" xfId="0" applyNumberFormat="1" applyFont="1" applyFill="1"/>
    <xf numFmtId="2" fontId="3" fillId="0" borderId="0" xfId="0" applyNumberFormat="1" applyFont="1" applyAlignment="1">
      <alignment horizontal="center" vertical="center"/>
    </xf>
    <xf numFmtId="2" fontId="3" fillId="0" borderId="0" xfId="0" applyNumberFormat="1" applyFont="1"/>
    <xf numFmtId="0" fontId="2" fillId="0" borderId="1" xfId="0" applyFont="1" applyBorder="1" applyAlignment="1" applyProtection="1">
      <alignment horizontal="left"/>
      <protection locked="0"/>
    </xf>
    <xf numFmtId="0" fontId="5" fillId="0" borderId="1"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cellXfs>
  <cellStyles count="2">
    <cellStyle name="Normal" xfId="0" builtinId="0"/>
    <cellStyle name="Porcentaje" xfId="1" builtinId="5"/>
  </cellStyles>
  <dxfs count="30">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0"/>
      </font>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0</xdr:rowOff>
    </xdr:from>
    <xdr:to>
      <xdr:col>5</xdr:col>
      <xdr:colOff>1394460</xdr:colOff>
      <xdr:row>5</xdr:row>
      <xdr:rowOff>72349</xdr:rowOff>
    </xdr:to>
    <xdr:pic>
      <xdr:nvPicPr>
        <xdr:cNvPr id="2" name="Imagen 1">
          <a:extLst>
            <a:ext uri="{FF2B5EF4-FFF2-40B4-BE49-F238E27FC236}">
              <a16:creationId xmlns:a16="http://schemas.microsoft.com/office/drawing/2014/main" id="{1952AE7D-61BB-4050-9B73-49229401A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0"/>
          <a:ext cx="1767840" cy="956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nsrd-my.sharepoint.com/Users/Planificaci&#243;n/Downloads/Plantilla%20POA%20SRS%202025%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RS%20CO/Desktop/2025%20POA,%20PRES%20y%20PACC/0.%20POAs%202025%20aprobados%20Feb%202025/0.%20SRS%20Cibao%20Noroeste%20(C.%20Occidental)%20POA%202025%20VFA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Plantilla POA SRS 2025 (3)"/>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F2" t="str">
            <v>DISTRITO NACIONAL</v>
          </cell>
        </row>
      </sheetData>
      <sheetData sheetId="11" refreshError="1"/>
      <sheetData sheetId="12">
        <row r="5">
          <cell r="B5" t="str">
            <v>Acabados textiles</v>
          </cell>
        </row>
      </sheetData>
      <sheetData sheetId="13">
        <row r="6">
          <cell r="B6" t="str">
            <v>LE.1 - Desarrollo y fortalecimiento de las redes integradas de servicios de salud fundamentada en el Modelo de Atención</v>
          </cell>
        </row>
        <row r="7">
          <cell r="B7" t="str">
            <v>LE.2 - Fortalecimiento de la gestión y desarrollo de los recursos humanos.</v>
          </cell>
        </row>
        <row r="8">
          <cell r="B8" t="str">
            <v>LE.3 - Fortalecimiento Institucional</v>
          </cell>
        </row>
        <row r="122">
          <cell r="D122" t="str">
            <v>1.1   Fortalecer los niveles de atención priorizando el Primer Nivel de Atención, incrementando su capacidad de resolución para satisfacer eficientemente las necesidades de salud de la población.</v>
          </cell>
          <cell r="E122" t="str">
            <v>Obj1.1</v>
          </cell>
        </row>
        <row r="123">
          <cell r="D123" t="str">
            <v>1.2  Avanzar en la articulación de las redes de servicios, asegurando que la atención sea integral y acorde con las necesidades territoriales de la población.</v>
          </cell>
          <cell r="E123" t="str">
            <v>Obj1.2</v>
          </cell>
        </row>
        <row r="124">
          <cell r="D124" t="str">
            <v>1.3  Asegurar la calidad de la atención y la seguridad del paciente, en el marco de los derechos de las personas, con el fin de aumentar la confianza y satisfacción de los usuarios de los servicios de salud.</v>
          </cell>
          <cell r="E124" t="str">
            <v>Obj1.3</v>
          </cell>
        </row>
        <row r="125">
          <cell r="D125" t="str">
            <v>2.1  Desarrollar capacidades en los colaboradores de la red de salud, mediante la formación continua, para mejorar el desempeño laboral y alinearlo con las necesidades identificadas en cada nivel de atención.</v>
          </cell>
          <cell r="E125" t="str">
            <v>Obj2.1</v>
          </cell>
        </row>
        <row r="126">
          <cell r="D126" t="str">
            <v>2.2  Mejorar los subsistemas de Recursos Humanos con el objetivo de optimizar la provisión de servicios de salud, garantizando una gestión más eficiente del personal.</v>
          </cell>
          <cell r="E126" t="str">
            <v>Obj2.2</v>
          </cell>
        </row>
        <row r="127">
          <cell r="D127" t="str">
            <v>2.3  Fortalecer las capacidades de planificación estratégica de la fuerza laboral, incluyendo el análisis de la movilidad profesional y la implementación de un sistema nacional de recursos humanos, para proyectar y responder a las necesidades de personal de salud a mediano y largo plazo.</v>
          </cell>
          <cell r="E127" t="str">
            <v>Obj2.3</v>
          </cell>
        </row>
        <row r="128">
          <cell r="D128" t="str">
            <v>3.1  Fortalecer los procesos de gestión institucional para mejorar la eficiencia, transparencia y efectividad en la administración de los recursos y servicios.</v>
          </cell>
          <cell r="E128" t="str">
            <v>Obj3.1</v>
          </cell>
        </row>
        <row r="129">
          <cell r="D129" t="str">
            <v>3.2  Aumentar la sostenibilidad financiera de la institución, mediante la optimización de recursos y la implementación de estrategias de financiamiento a mediano y largo plazo.</v>
          </cell>
          <cell r="E129" t="str">
            <v>Obj3.2</v>
          </cell>
        </row>
        <row r="130">
          <cell r="D130" t="str">
            <v>3.3  Mejorar el posicionamiento institucional, con el objetivo de aumentar su visibilidad, reputación y liderazgo en el sector salud.</v>
          </cell>
          <cell r="E130" t="str">
            <v>Obj3.3</v>
          </cell>
        </row>
        <row r="131">
          <cell r="D131" t="str">
            <v>3.4  Fomentar alianzas interinstitucionales con actores clave, para maximizar los recursos y mejorar la calidad de los servicios de salud a través de la colaboración y el intercambio de conocimientos.</v>
          </cell>
          <cell r="E131" t="str">
            <v>Obj3.4</v>
          </cell>
        </row>
        <row r="132">
          <cell r="D132" t="str">
            <v>3.5  Fortalecer el uso de tecnologías y sistemas de información en la gestión institucional, para mejorar la calidad y eficiencia operativa.</v>
          </cell>
          <cell r="E132" t="str">
            <v>Obj3.5</v>
          </cell>
        </row>
        <row r="133">
          <cell r="D133" t="str">
            <v>3.6  Fortalecer la infraestructura física y el equipamiento médico, asegurando que los centros de salud cuenten con recursos adecuados para ofrecer atención de calidad.</v>
          </cell>
          <cell r="E133" t="str">
            <v>Obj3.6</v>
          </cell>
        </row>
        <row r="134">
          <cell r="D134" t="str">
            <v>3.7  Fortalecer las capacidades de planificación institucional para optimizar los procesos estratégicos, asegurando que los resultados esperados y el presupuesto se alineen de manera efectiva, contribuyendo a la mejora continua de la gestión institucional.</v>
          </cell>
          <cell r="E134" t="str">
            <v>Obj3.7</v>
          </cell>
        </row>
      </sheetData>
      <sheetData sheetId="14">
        <row r="3">
          <cell r="B3">
            <v>2025</v>
          </cell>
        </row>
        <row r="4">
          <cell r="B4">
            <v>2026</v>
          </cell>
        </row>
        <row r="5">
          <cell r="B5">
            <v>2027</v>
          </cell>
        </row>
        <row r="6">
          <cell r="B6">
            <v>2028</v>
          </cell>
        </row>
        <row r="10">
          <cell r="B10" t="str">
            <v>SNS - Dirección Central</v>
          </cell>
          <cell r="C10" t="str">
            <v>Ls_Estructura</v>
          </cell>
        </row>
        <row r="11">
          <cell r="B11" t="str">
            <v>R10 - SRS Ozama</v>
          </cell>
          <cell r="C11" t="str">
            <v>Ls_DependenciasSRS</v>
          </cell>
        </row>
        <row r="12">
          <cell r="B12" t="str">
            <v>R5 - SRS Valdesia</v>
          </cell>
          <cell r="C12" t="str">
            <v>Ls_DependenciasSRS</v>
          </cell>
        </row>
        <row r="13">
          <cell r="B13" t="str">
            <v>R1 - SRS Cibao Norte</v>
          </cell>
          <cell r="C13" t="str">
            <v>Ls_DependenciasSRS</v>
          </cell>
        </row>
        <row r="14">
          <cell r="B14" t="str">
            <v>R3 - SRS Cibao Nordeste</v>
          </cell>
          <cell r="C14" t="str">
            <v>Ls_DependenciasSRS</v>
          </cell>
        </row>
        <row r="15">
          <cell r="B15" t="str">
            <v>R6 - SRS Enriquillo</v>
          </cell>
          <cell r="C15" t="str">
            <v>Ls_DependenciasSRS</v>
          </cell>
        </row>
        <row r="16">
          <cell r="B16" t="str">
            <v>R8- SRS Yuma</v>
          </cell>
          <cell r="C16" t="str">
            <v>Ls_DependenciasSRS</v>
          </cell>
        </row>
        <row r="17">
          <cell r="B17" t="str">
            <v>R9- SRS Higüamo</v>
          </cell>
          <cell r="C17" t="str">
            <v>Ls_DependenciasSRS</v>
          </cell>
        </row>
        <row r="18">
          <cell r="B18" t="str">
            <v>R7 - SRS El Valle</v>
          </cell>
          <cell r="C18" t="str">
            <v>Ls_DependenciasSRS</v>
          </cell>
        </row>
        <row r="19">
          <cell r="B19" t="str">
            <v>R4 - SRS Cibao Noroeste</v>
          </cell>
          <cell r="C19" t="str">
            <v>Ls_DependenciasSRS</v>
          </cell>
        </row>
        <row r="20">
          <cell r="B20" t="str">
            <v>R2 - SRS Cibao Sur</v>
          </cell>
          <cell r="C20" t="str">
            <v>Ls_DependenciasSRS</v>
          </cell>
        </row>
        <row r="24">
          <cell r="B24" t="str">
            <v>Dirección</v>
          </cell>
          <cell r="C24" t="str">
            <v>Ls_Direccion</v>
          </cell>
          <cell r="D24" t="str">
            <v xml:space="preserve">Dirección: </v>
          </cell>
        </row>
        <row r="25">
          <cell r="B25" t="str">
            <v>Dirección de Área</v>
          </cell>
          <cell r="C25" t="str">
            <v>Ls_DirecciondeÁrea</v>
          </cell>
          <cell r="D25" t="str">
            <v xml:space="preserve">Dirección de Área: </v>
          </cell>
        </row>
        <row r="26">
          <cell r="B26" t="str">
            <v>Departamento</v>
          </cell>
          <cell r="C26" t="str">
            <v>Ls_Departamento</v>
          </cell>
          <cell r="D26" t="str">
            <v xml:space="preserve">Departamento: </v>
          </cell>
        </row>
        <row r="27">
          <cell r="B27" t="str">
            <v>División</v>
          </cell>
          <cell r="C27" t="str">
            <v>Ls_DivisionesSRS</v>
          </cell>
          <cell r="D27" t="str">
            <v xml:space="preserve">División: </v>
          </cell>
        </row>
        <row r="28">
          <cell r="B28" t="str">
            <v>Oficina</v>
          </cell>
          <cell r="C28" t="str">
            <v>Ls_Oficina</v>
          </cell>
          <cell r="D28" t="str">
            <v xml:space="preserve">Oficina: </v>
          </cell>
        </row>
        <row r="137">
          <cell r="B137" t="str">
            <v>Gerencia</v>
          </cell>
          <cell r="C137" t="str">
            <v>Ls_GerenciasSRS</v>
          </cell>
          <cell r="D137" t="str">
            <v xml:space="preserve">Gerencias:  </v>
          </cell>
        </row>
        <row r="138">
          <cell r="B138" t="str">
            <v>Departamento</v>
          </cell>
          <cell r="C138" t="str">
            <v>Ls_DepartamentosSRS</v>
          </cell>
          <cell r="D138" t="str">
            <v xml:space="preserve">Departamentos:  </v>
          </cell>
        </row>
        <row r="139">
          <cell r="B139" t="str">
            <v>División</v>
          </cell>
          <cell r="C139" t="str">
            <v>Ls_DivisionesSRS</v>
          </cell>
          <cell r="D139" t="str">
            <v xml:space="preserve">Divisiones:  </v>
          </cell>
        </row>
        <row r="140">
          <cell r="B140" t="str">
            <v>Unidad</v>
          </cell>
          <cell r="C140" t="str">
            <v>Ls_UnidadesSRS</v>
          </cell>
          <cell r="D140" t="str">
            <v xml:space="preserve">Unidades:  </v>
          </cell>
        </row>
        <row r="141">
          <cell r="B141" t="str">
            <v>Oficina</v>
          </cell>
          <cell r="C141" t="str">
            <v>Ls_OficinasSRS</v>
          </cell>
          <cell r="D141" t="str">
            <v xml:space="preserve">Oficinas:  </v>
          </cell>
        </row>
      </sheetData>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s>
    <sheetDataSet>
      <sheetData sheetId="0"/>
      <sheetData sheetId="1">
        <row r="9">
          <cell r="C9" t="e">
            <v>#REF!</v>
          </cell>
          <cell r="D9" t="e">
            <v>#REF!</v>
          </cell>
          <cell r="E9" t="e">
            <v>#REF!</v>
          </cell>
          <cell r="F9" t="str">
            <v>LE.1 - Desarrollo y fortalecimiento de las redes integradas de servicios de salud fundamentada en el Modelo de Atención</v>
          </cell>
        </row>
        <row r="10">
          <cell r="C10" t="str">
            <v/>
          </cell>
          <cell r="D10" t="str">
            <v/>
          </cell>
          <cell r="E10" t="str">
            <v/>
          </cell>
        </row>
        <row r="11">
          <cell r="C11" t="str">
            <v/>
          </cell>
          <cell r="D11" t="str">
            <v/>
          </cell>
          <cell r="E11" t="str">
            <v/>
          </cell>
        </row>
        <row r="12">
          <cell r="C12" t="str">
            <v/>
          </cell>
          <cell r="D12" t="str">
            <v/>
          </cell>
          <cell r="E12" t="str">
            <v/>
          </cell>
        </row>
        <row r="13">
          <cell r="C13" t="str">
            <v/>
          </cell>
          <cell r="D13" t="str">
            <v/>
          </cell>
          <cell r="E13" t="str">
            <v/>
          </cell>
        </row>
        <row r="14">
          <cell r="C14" t="str">
            <v/>
          </cell>
          <cell r="D14" t="str">
            <v/>
          </cell>
          <cell r="E14" t="str">
            <v/>
          </cell>
        </row>
        <row r="15">
          <cell r="C15" t="str">
            <v/>
          </cell>
          <cell r="D15" t="str">
            <v/>
          </cell>
          <cell r="E15" t="str">
            <v/>
          </cell>
        </row>
        <row r="16">
          <cell r="C16" t="e">
            <v>#REF!</v>
          </cell>
          <cell r="D16" t="e">
            <v>#REF!</v>
          </cell>
          <cell r="E16" t="e">
            <v>#REF!</v>
          </cell>
          <cell r="F16" t="str">
            <v>LE.1 - Desarrollo y fortalecimiento de las redes integradas de servicios de salud fundamentada en el Modelo de Atención</v>
          </cell>
        </row>
        <row r="17">
          <cell r="C17" t="str">
            <v/>
          </cell>
          <cell r="D17" t="str">
            <v/>
          </cell>
          <cell r="E17" t="str">
            <v/>
          </cell>
        </row>
        <row r="18">
          <cell r="C18" t="str">
            <v/>
          </cell>
          <cell r="D18" t="str">
            <v/>
          </cell>
          <cell r="E18" t="str">
            <v/>
          </cell>
        </row>
        <row r="19">
          <cell r="C19" t="str">
            <v/>
          </cell>
          <cell r="D19" t="str">
            <v/>
          </cell>
          <cell r="E19" t="str">
            <v/>
          </cell>
        </row>
        <row r="20">
          <cell r="C20" t="str">
            <v/>
          </cell>
          <cell r="D20" t="str">
            <v/>
          </cell>
          <cell r="E20" t="str">
            <v/>
          </cell>
        </row>
        <row r="21">
          <cell r="C21" t="str">
            <v/>
          </cell>
          <cell r="D21" t="str">
            <v/>
          </cell>
          <cell r="E21" t="str">
            <v/>
          </cell>
        </row>
        <row r="22">
          <cell r="C22" t="str">
            <v/>
          </cell>
          <cell r="D22" t="str">
            <v/>
          </cell>
          <cell r="E22" t="str">
            <v/>
          </cell>
        </row>
        <row r="23">
          <cell r="C23" t="str">
            <v/>
          </cell>
          <cell r="D23" t="str">
            <v/>
          </cell>
          <cell r="E23" t="str">
            <v/>
          </cell>
        </row>
        <row r="24">
          <cell r="C24" t="str">
            <v/>
          </cell>
          <cell r="D24" t="str">
            <v/>
          </cell>
          <cell r="E24" t="str">
            <v/>
          </cell>
        </row>
        <row r="25">
          <cell r="C25" t="str">
            <v/>
          </cell>
          <cell r="D25" t="str">
            <v/>
          </cell>
          <cell r="E25" t="str">
            <v/>
          </cell>
        </row>
        <row r="26">
          <cell r="C26" t="e">
            <v>#REF!</v>
          </cell>
          <cell r="D26" t="e">
            <v>#REF!</v>
          </cell>
          <cell r="E26" t="e">
            <v>#REF!</v>
          </cell>
          <cell r="F26" t="str">
            <v>LE.1 - Desarrollo y fortalecimiento de las redes integradas de servicios de salud fundamentada en el Modelo de Atención</v>
          </cell>
        </row>
        <row r="27">
          <cell r="C27" t="str">
            <v/>
          </cell>
          <cell r="D27" t="str">
            <v/>
          </cell>
          <cell r="E27" t="str">
            <v/>
          </cell>
        </row>
        <row r="28">
          <cell r="C28" t="str">
            <v/>
          </cell>
          <cell r="D28" t="str">
            <v/>
          </cell>
          <cell r="E28" t="str">
            <v/>
          </cell>
        </row>
        <row r="29">
          <cell r="C29" t="str">
            <v/>
          </cell>
          <cell r="D29" t="str">
            <v/>
          </cell>
          <cell r="E29" t="str">
            <v/>
          </cell>
        </row>
        <row r="30">
          <cell r="C30" t="str">
            <v/>
          </cell>
          <cell r="D30" t="str">
            <v/>
          </cell>
          <cell r="E30" t="str">
            <v/>
          </cell>
        </row>
        <row r="31">
          <cell r="C31" t="str">
            <v/>
          </cell>
          <cell r="D31" t="str">
            <v/>
          </cell>
          <cell r="E31" t="str">
            <v/>
          </cell>
        </row>
        <row r="32">
          <cell r="C32" t="str">
            <v/>
          </cell>
          <cell r="D32" t="str">
            <v/>
          </cell>
          <cell r="E32" t="str">
            <v/>
          </cell>
        </row>
        <row r="33">
          <cell r="C33" t="str">
            <v/>
          </cell>
          <cell r="D33" t="str">
            <v/>
          </cell>
          <cell r="E33" t="str">
            <v/>
          </cell>
        </row>
        <row r="34">
          <cell r="C34" t="str">
            <v/>
          </cell>
          <cell r="D34" t="str">
            <v/>
          </cell>
          <cell r="E34" t="str">
            <v/>
          </cell>
        </row>
        <row r="35">
          <cell r="C35" t="e">
            <v>#REF!</v>
          </cell>
          <cell r="D35" t="e">
            <v>#REF!</v>
          </cell>
          <cell r="E35" t="e">
            <v>#REF!</v>
          </cell>
          <cell r="F35" t="str">
            <v>LE.1 - Desarrollo y fortalecimiento de las redes integradas de servicios de salud fundamentada en el Modelo de Atención</v>
          </cell>
        </row>
        <row r="36">
          <cell r="C36" t="str">
            <v/>
          </cell>
          <cell r="D36" t="str">
            <v/>
          </cell>
          <cell r="E36" t="str">
            <v/>
          </cell>
        </row>
        <row r="37">
          <cell r="C37" t="str">
            <v/>
          </cell>
          <cell r="D37" t="str">
            <v/>
          </cell>
          <cell r="E37" t="str">
            <v/>
          </cell>
        </row>
        <row r="38">
          <cell r="C38" t="e">
            <v>#REF!</v>
          </cell>
          <cell r="D38" t="e">
            <v>#REF!</v>
          </cell>
          <cell r="E38" t="e">
            <v>#REF!</v>
          </cell>
          <cell r="F38" t="str">
            <v>LE.1 - Desarrollo y fortalecimiento de las redes integradas de servicios de salud fundamentada en el Modelo de Atención</v>
          </cell>
        </row>
        <row r="39">
          <cell r="C39" t="str">
            <v/>
          </cell>
          <cell r="D39" t="str">
            <v/>
          </cell>
          <cell r="E39" t="str">
            <v/>
          </cell>
        </row>
        <row r="40">
          <cell r="C40" t="e">
            <v>#REF!</v>
          </cell>
          <cell r="D40" t="e">
            <v>#REF!</v>
          </cell>
          <cell r="E40" t="e">
            <v>#REF!</v>
          </cell>
          <cell r="F40" t="str">
            <v>LE.1 - Desarrollo y fortalecimiento de las redes integradas de servicios de salud fundamentada en el Modelo de Atención</v>
          </cell>
        </row>
        <row r="41">
          <cell r="C41" t="str">
            <v/>
          </cell>
          <cell r="D41" t="str">
            <v/>
          </cell>
          <cell r="E41" t="str">
            <v/>
          </cell>
        </row>
        <row r="42">
          <cell r="C42" t="str">
            <v/>
          </cell>
          <cell r="D42" t="str">
            <v/>
          </cell>
          <cell r="E42" t="str">
            <v/>
          </cell>
        </row>
        <row r="43">
          <cell r="C43" t="str">
            <v/>
          </cell>
          <cell r="D43" t="str">
            <v/>
          </cell>
          <cell r="E43" t="str">
            <v/>
          </cell>
        </row>
        <row r="44">
          <cell r="C44" t="str">
            <v/>
          </cell>
          <cell r="D44" t="str">
            <v/>
          </cell>
          <cell r="E44" t="str">
            <v/>
          </cell>
        </row>
        <row r="45">
          <cell r="C45" t="str">
            <v/>
          </cell>
          <cell r="D45" t="str">
            <v/>
          </cell>
          <cell r="E45" t="str">
            <v/>
          </cell>
        </row>
        <row r="46">
          <cell r="C46" t="str">
            <v/>
          </cell>
          <cell r="D46" t="str">
            <v/>
          </cell>
          <cell r="E46" t="str">
            <v/>
          </cell>
        </row>
        <row r="47">
          <cell r="C47" t="str">
            <v/>
          </cell>
          <cell r="D47" t="str">
            <v/>
          </cell>
          <cell r="E47" t="str">
            <v/>
          </cell>
        </row>
        <row r="48">
          <cell r="C48" t="str">
            <v/>
          </cell>
          <cell r="D48" t="str">
            <v/>
          </cell>
          <cell r="E48" t="str">
            <v/>
          </cell>
        </row>
        <row r="49">
          <cell r="C49" t="e">
            <v>#REF!</v>
          </cell>
          <cell r="D49" t="e">
            <v>#REF!</v>
          </cell>
          <cell r="E49" t="e">
            <v>#REF!</v>
          </cell>
          <cell r="F49" t="str">
            <v>LE.1 - Desarrollo y fortalecimiento de las redes integradas de servicios de salud fundamentada en el Modelo de Atención</v>
          </cell>
        </row>
        <row r="50">
          <cell r="C50" t="str">
            <v/>
          </cell>
          <cell r="D50" t="str">
            <v/>
          </cell>
          <cell r="E50" t="str">
            <v/>
          </cell>
        </row>
        <row r="51">
          <cell r="C51" t="e">
            <v>#REF!</v>
          </cell>
          <cell r="D51" t="e">
            <v>#REF!</v>
          </cell>
          <cell r="E51" t="e">
            <v>#REF!</v>
          </cell>
          <cell r="F51" t="str">
            <v>LE.1 - Desarrollo y fortalecimiento de las redes integradas de servicios de salud fundamentada en el Modelo de Atención</v>
          </cell>
        </row>
        <row r="52">
          <cell r="C52" t="str">
            <v/>
          </cell>
          <cell r="D52" t="str">
            <v/>
          </cell>
          <cell r="E52" t="str">
            <v/>
          </cell>
        </row>
        <row r="53">
          <cell r="C53" t="str">
            <v/>
          </cell>
          <cell r="D53" t="str">
            <v/>
          </cell>
          <cell r="E53" t="str">
            <v/>
          </cell>
        </row>
        <row r="54">
          <cell r="C54" t="str">
            <v/>
          </cell>
          <cell r="D54" t="str">
            <v/>
          </cell>
          <cell r="E54" t="str">
            <v/>
          </cell>
        </row>
        <row r="55">
          <cell r="C55" t="str">
            <v/>
          </cell>
          <cell r="D55" t="str">
            <v/>
          </cell>
          <cell r="E55" t="str">
            <v/>
          </cell>
        </row>
        <row r="56">
          <cell r="C56" t="e">
            <v>#REF!</v>
          </cell>
          <cell r="D56" t="e">
            <v>#REF!</v>
          </cell>
          <cell r="E56" t="e">
            <v>#REF!</v>
          </cell>
          <cell r="F56" t="str">
            <v>LE.1 - Desarrollo y fortalecimiento de las redes integradas de servicios de salud fundamentada en el Modelo de Atención</v>
          </cell>
        </row>
        <row r="57">
          <cell r="C57" t="str">
            <v/>
          </cell>
          <cell r="D57" t="str">
            <v/>
          </cell>
          <cell r="E57" t="str">
            <v/>
          </cell>
        </row>
        <row r="58">
          <cell r="C58" t="str">
            <v/>
          </cell>
          <cell r="D58" t="str">
            <v/>
          </cell>
          <cell r="E58" t="str">
            <v/>
          </cell>
        </row>
        <row r="59">
          <cell r="C59" t="str">
            <v/>
          </cell>
          <cell r="D59" t="str">
            <v/>
          </cell>
          <cell r="E59" t="str">
            <v/>
          </cell>
        </row>
        <row r="60">
          <cell r="C60" t="str">
            <v/>
          </cell>
          <cell r="D60" t="str">
            <v/>
          </cell>
          <cell r="E60" t="str">
            <v/>
          </cell>
        </row>
        <row r="61">
          <cell r="C61" t="str">
            <v/>
          </cell>
          <cell r="D61" t="str">
            <v/>
          </cell>
          <cell r="E61" t="str">
            <v/>
          </cell>
        </row>
        <row r="62">
          <cell r="C62" t="e">
            <v>#REF!</v>
          </cell>
          <cell r="D62" t="e">
            <v>#REF!</v>
          </cell>
          <cell r="E62" t="e">
            <v>#REF!</v>
          </cell>
          <cell r="F62" t="str">
            <v>LE.2 - Fortalecimiento de la gestión y desarrollo de los recursos humanos.</v>
          </cell>
        </row>
        <row r="63">
          <cell r="C63" t="e">
            <v>#REF!</v>
          </cell>
          <cell r="D63" t="e">
            <v>#REF!</v>
          </cell>
          <cell r="E63" t="e">
            <v>#REF!</v>
          </cell>
          <cell r="F63" t="str">
            <v>LE.3 - Fortalecimiento Institucional</v>
          </cell>
        </row>
        <row r="64">
          <cell r="C64" t="str">
            <v/>
          </cell>
          <cell r="D64" t="str">
            <v/>
          </cell>
          <cell r="E64" t="str">
            <v/>
          </cell>
        </row>
        <row r="65">
          <cell r="C65" t="str">
            <v/>
          </cell>
          <cell r="D65" t="str">
            <v/>
          </cell>
          <cell r="E65" t="str">
            <v/>
          </cell>
        </row>
        <row r="66">
          <cell r="C66" t="str">
            <v/>
          </cell>
          <cell r="D66" t="str">
            <v/>
          </cell>
          <cell r="E66" t="str">
            <v/>
          </cell>
        </row>
        <row r="67">
          <cell r="C67" t="str">
            <v/>
          </cell>
          <cell r="D67" t="str">
            <v/>
          </cell>
          <cell r="E67" t="str">
            <v/>
          </cell>
        </row>
        <row r="68">
          <cell r="C68" t="str">
            <v/>
          </cell>
          <cell r="D68" t="str">
            <v/>
          </cell>
          <cell r="E68" t="str">
            <v/>
          </cell>
        </row>
        <row r="69">
          <cell r="C69" t="e">
            <v>#REF!</v>
          </cell>
          <cell r="D69" t="e">
            <v>#REF!</v>
          </cell>
          <cell r="E69" t="e">
            <v>#REF!</v>
          </cell>
          <cell r="F69" t="str">
            <v>LE.3 - Fortalecimiento Institucional</v>
          </cell>
        </row>
        <row r="70">
          <cell r="C70" t="e">
            <v>#REF!</v>
          </cell>
          <cell r="D70" t="e">
            <v>#REF!</v>
          </cell>
          <cell r="E70" t="e">
            <v>#REF!</v>
          </cell>
          <cell r="F70" t="str">
            <v>LE.3 - Fortalecimiento Institucional</v>
          </cell>
        </row>
        <row r="71">
          <cell r="C71" t="str">
            <v/>
          </cell>
          <cell r="D71" t="str">
            <v/>
          </cell>
          <cell r="E71" t="str">
            <v/>
          </cell>
        </row>
        <row r="72">
          <cell r="C72" t="str">
            <v/>
          </cell>
          <cell r="D72" t="str">
            <v/>
          </cell>
          <cell r="E72" t="str">
            <v/>
          </cell>
        </row>
        <row r="73">
          <cell r="C73" t="e">
            <v>#REF!</v>
          </cell>
          <cell r="D73" t="e">
            <v>#REF!</v>
          </cell>
          <cell r="E73" t="e">
            <v>#REF!</v>
          </cell>
          <cell r="F73" t="str">
            <v>LE.3 - Fortalecimiento Institucional</v>
          </cell>
        </row>
        <row r="74">
          <cell r="C74" t="e">
            <v>#REF!</v>
          </cell>
          <cell r="D74" t="e">
            <v>#REF!</v>
          </cell>
          <cell r="E74" t="e">
            <v>#REF!</v>
          </cell>
          <cell r="F74" t="str">
            <v>LE.3 - Fortalecimiento Institucional</v>
          </cell>
        </row>
        <row r="75">
          <cell r="C75" t="str">
            <v/>
          </cell>
          <cell r="D75" t="str">
            <v/>
          </cell>
          <cell r="E75" t="str">
            <v/>
          </cell>
        </row>
        <row r="76">
          <cell r="C76" t="str">
            <v/>
          </cell>
          <cell r="D76" t="str">
            <v/>
          </cell>
          <cell r="E76" t="str">
            <v/>
          </cell>
        </row>
        <row r="77">
          <cell r="C77" t="e">
            <v>#REF!</v>
          </cell>
          <cell r="D77" t="e">
            <v>#REF!</v>
          </cell>
          <cell r="E77" t="e">
            <v>#REF!</v>
          </cell>
          <cell r="F77" t="str">
            <v>LE.3 - Fortalecimiento Institucional</v>
          </cell>
        </row>
        <row r="78">
          <cell r="C78" t="e">
            <v>#REF!</v>
          </cell>
          <cell r="D78" t="e">
            <v>#REF!</v>
          </cell>
          <cell r="E78" t="e">
            <v>#REF!</v>
          </cell>
          <cell r="F78" t="str">
            <v>LE.3 - Fortalecimiento Institucional</v>
          </cell>
        </row>
        <row r="79">
          <cell r="C79" t="str">
            <v/>
          </cell>
          <cell r="D79" t="str">
            <v/>
          </cell>
          <cell r="E79" t="str">
            <v/>
          </cell>
        </row>
        <row r="80">
          <cell r="C80" t="str">
            <v/>
          </cell>
          <cell r="D80" t="str">
            <v/>
          </cell>
          <cell r="E80" t="str">
            <v/>
          </cell>
        </row>
        <row r="81">
          <cell r="C81" t="str">
            <v/>
          </cell>
          <cell r="D81" t="str">
            <v/>
          </cell>
          <cell r="E81" t="str">
            <v/>
          </cell>
        </row>
        <row r="82">
          <cell r="C82" t="str">
            <v/>
          </cell>
          <cell r="D82" t="str">
            <v/>
          </cell>
          <cell r="E82" t="str">
            <v/>
          </cell>
        </row>
        <row r="83">
          <cell r="C83" t="str">
            <v/>
          </cell>
          <cell r="D83" t="str">
            <v/>
          </cell>
          <cell r="E83" t="str">
            <v/>
          </cell>
        </row>
        <row r="84">
          <cell r="C84" t="str">
            <v/>
          </cell>
          <cell r="D84" t="str">
            <v/>
          </cell>
          <cell r="E84" t="str">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8EABEC-5A48-4B45-8A9F-8B55545B919B}" name="Tabla312" displayName="Tabla312" ref="B8:Q84" headerRowDxfId="29" dataDxfId="28" totalsRowDxfId="27">
  <autoFilter ref="B8:Q84" xr:uid="{608EABEC-5A48-4B45-8A9F-8B55545B919B}"/>
  <tableColumns count="16">
    <tableColumn id="20" xr3:uid="{7C055CFE-95D1-46A3-9647-21AF214330FB}" name="ID_Dependendencia" dataDxfId="26">
      <calculatedColumnFormula>IF('[2]Formulario PPGR1'!$F9="","",CONCATENATE('[2]Formulario PPGR1'!$C9,".",'[2]Formulario PPGR1'!$D9,".",'[2]Formulario PPGR1'!$E9,".",#REF!))</calculatedColumnFormula>
    </tableColumn>
    <tableColumn id="13" xr3:uid="{A36A7AA8-E01B-43B7-BB3D-9DDA0694BA85}" name="POA" dataDxfId="25">
      <calculatedColumnFormula>IF('[2]Formulario PPGR1'!$F9="","",#REF!)</calculatedColumnFormula>
    </tableColumn>
    <tableColumn id="17" xr3:uid="{723B5B03-16AC-4D03-804D-CED70E3BD997}" name="SRS" dataDxfId="24">
      <calculatedColumnFormula>IF('[2]Formulario PPGR1'!$F9="","",#REF!)</calculatedColumnFormula>
    </tableColumn>
    <tableColumn id="18" xr3:uid="{F6488F68-7F41-4EBB-A216-492669680CB9}" name="AREA" dataDxfId="23">
      <calculatedColumnFormula>IF('[2]Formulario PPGR1'!$F9="","",#REF!)</calculatedColumnFormula>
    </tableColumn>
    <tableColumn id="1" xr3:uid="{90AF7646-C280-4D4E-8A68-9D6B4380D543}" name="Eje Estratégico" totalsRowLabel="Total" dataDxfId="22" totalsRowDxfId="21"/>
    <tableColumn id="2" xr3:uid="{5524E305-A2C5-40FF-A16D-C9D54BCD944C}" name="Cod_LE" dataDxfId="20">
      <calculatedColumnFormula array="1">_xlfn.XLOOKUP($F9,[1]!LE_tbl[[#All],[Ls_LinesEstategica]],[1]!LE_tbl[[#All],[Le_code]],"",0)</calculatedColumnFormula>
    </tableColumn>
    <tableColumn id="15" xr3:uid="{AAF3F855-9197-47FA-8F19-4123233C99C8}" name="Objetivo" dataDxfId="19" totalsRowDxfId="18"/>
    <tableColumn id="16" xr3:uid="{DAFE8668-318C-4D2D-B4E7-6D193CE75E39}" name="Cod_Obj" dataDxfId="17" totalsRowDxfId="16">
      <calculatedColumnFormula>_xlfn.XLOOKUP($H9,[1]Obj!$D$122:$D$134,[1]Obj!$E$122:$E$134,"",0)</calculatedColumnFormula>
    </tableColumn>
    <tableColumn id="14" xr3:uid="{065BF8EE-2E39-449F-AEE5-B69F51462B2E}" name="Resultado esperado" dataDxfId="15" totalsRowDxfId="14"/>
    <tableColumn id="3" xr3:uid="{8704979D-B12B-417C-BCEF-96AC913FAAF5}" name="Productos" dataDxfId="13" totalsRowDxfId="12"/>
    <tableColumn id="4" xr3:uid="{1D7FFBD2-F8F6-4115-B066-DCFB3821575A}" name="Indicador" dataDxfId="11" totalsRowDxfId="10"/>
    <tableColumn id="5" xr3:uid="{60DB278A-084F-4C26-BAC1-8A5DD6A30F0A}" name="Unidad de medida" dataDxfId="9" totalsRowDxfId="8"/>
    <tableColumn id="22" xr3:uid="{23463940-3B4C-47E4-ACB4-352CC79A3793}" name="Línea Base" dataDxfId="7" totalsRowDxfId="6"/>
    <tableColumn id="6" xr3:uid="{CD3C3DF1-0407-4257-B3D7-9B5DF4FF3CA7}" name="Meta" dataDxfId="5" totalsRowDxfId="4"/>
    <tableColumn id="11" xr3:uid="{683E8310-AAC8-41FE-9D33-A1F5A3E95BB7}" name="Supuestos" dataDxfId="3" totalsRowDxfId="2"/>
    <tableColumn id="12" xr3:uid="{BDAB80E9-A104-414E-8B96-2C7E795C91C1}" name="Dependencia responsable" totalsRowFunction="count" dataDxfId="1" totalsRowDxfId="0"/>
  </tableColumns>
  <tableStyleInfo name="TableStyleLight1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15D0E-6C1F-4E21-9AE7-D470D5E7BEFA}">
  <dimension ref="A1:AP86"/>
  <sheetViews>
    <sheetView tabSelected="1" view="pageBreakPreview" zoomScale="60" zoomScaleNormal="100" workbookViewId="0">
      <selection activeCell="Q1" sqref="A1:Q84"/>
    </sheetView>
  </sheetViews>
  <sheetFormatPr baseColWidth="10" defaultColWidth="9.140625" defaultRowHeight="12.75" x14ac:dyDescent="0.2"/>
  <cols>
    <col min="1" max="1" width="3.42578125" style="1" customWidth="1"/>
    <col min="2" max="2" width="19.7109375" style="1" hidden="1" customWidth="1"/>
    <col min="3" max="3" width="8.5703125" style="1" hidden="1" customWidth="1"/>
    <col min="4" max="4" width="7" style="1" hidden="1" customWidth="1"/>
    <col min="5" max="5" width="10.5703125" style="1" hidden="1" customWidth="1"/>
    <col min="6" max="6" width="35.85546875" style="2" customWidth="1"/>
    <col min="7" max="7" width="9.85546875" style="2" hidden="1" customWidth="1"/>
    <col min="8" max="8" width="37.5703125" style="2" customWidth="1"/>
    <col min="9" max="9" width="11.5703125" style="2" hidden="1" customWidth="1"/>
    <col min="10" max="10" width="30" style="2" customWidth="1"/>
    <col min="11" max="11" width="20.85546875" style="2" customWidth="1"/>
    <col min="12" max="12" width="33.5703125" style="2" customWidth="1"/>
    <col min="13" max="13" width="14.42578125" style="2" customWidth="1"/>
    <col min="14" max="14" width="14.42578125" style="41" customWidth="1"/>
    <col min="15" max="15" width="13.5703125" style="42" customWidth="1"/>
    <col min="16" max="16" width="15.28515625" style="6" bestFit="1" customWidth="1"/>
    <col min="17" max="17" width="28.7109375" style="6" customWidth="1"/>
    <col min="18" max="30" width="9.140625" style="6"/>
    <col min="31" max="34" width="9.140625" style="7"/>
    <col min="35" max="42" width="9.140625" style="8"/>
    <col min="43" max="16384" width="9.140625" style="1"/>
  </cols>
  <sheetData>
    <row r="1" spans="1:42" x14ac:dyDescent="0.2">
      <c r="K1" s="3"/>
      <c r="L1" s="3"/>
      <c r="M1" s="3"/>
      <c r="N1" s="4"/>
      <c r="O1" s="5"/>
    </row>
    <row r="2" spans="1:42" x14ac:dyDescent="0.2">
      <c r="A2" s="2"/>
      <c r="B2" s="2"/>
      <c r="C2" s="2"/>
      <c r="D2" s="2"/>
      <c r="E2" s="2"/>
      <c r="F2" s="9"/>
      <c r="G2" s="3" t="s">
        <v>0</v>
      </c>
      <c r="K2" s="3"/>
      <c r="L2" s="10" t="s">
        <v>1</v>
      </c>
      <c r="M2" s="43">
        <v>2025</v>
      </c>
      <c r="N2" s="43"/>
      <c r="O2" s="43"/>
      <c r="Q2" s="7"/>
    </row>
    <row r="3" spans="1:42" x14ac:dyDescent="0.2">
      <c r="A3" s="2"/>
      <c r="B3" s="2"/>
      <c r="C3" s="2"/>
      <c r="D3" s="2"/>
      <c r="E3" s="2"/>
      <c r="F3" s="9"/>
      <c r="G3" s="3" t="s">
        <v>2</v>
      </c>
      <c r="K3" s="3"/>
      <c r="L3" s="10" t="s">
        <v>3</v>
      </c>
      <c r="M3" s="44" t="s">
        <v>4</v>
      </c>
      <c r="N3" s="44"/>
      <c r="O3" s="44"/>
      <c r="Q3" s="11" t="e">
        <f>VLOOKUP(M3,[1]Catalogo!$B$10:$C$20,2,FALSE)</f>
        <v>#N/A</v>
      </c>
    </row>
    <row r="4" spans="1:42" x14ac:dyDescent="0.2">
      <c r="A4" s="2"/>
      <c r="B4" s="2"/>
      <c r="C4" s="2"/>
      <c r="D4" s="2"/>
      <c r="E4" s="2"/>
      <c r="F4" s="9"/>
      <c r="G4" s="3" t="s">
        <v>5</v>
      </c>
      <c r="K4" s="3"/>
      <c r="L4" s="10" t="s">
        <v>6</v>
      </c>
      <c r="M4" s="44" t="s">
        <v>7</v>
      </c>
      <c r="N4" s="44"/>
      <c r="O4" s="44"/>
      <c r="Q4" s="11" t="e">
        <f>IF(Q3="Ls_Estructura",VLOOKUP(M4,[1]Catalogo!B24:C28,2,FALSE),VLOOKUP(M4,[1]Catalogo!$B$137:$C$141,2,FALSE))</f>
        <v>#N/A</v>
      </c>
    </row>
    <row r="5" spans="1:42" x14ac:dyDescent="0.2">
      <c r="A5" s="2"/>
      <c r="B5" s="2"/>
      <c r="C5" s="2"/>
      <c r="D5" s="2"/>
      <c r="E5" s="2"/>
      <c r="F5" s="9"/>
      <c r="G5" s="3" t="s">
        <v>8</v>
      </c>
      <c r="K5" s="3"/>
      <c r="L5" s="10" t="e">
        <f>IF(Q3="Ls_Estructura",VLOOKUP($M$4,[1]Catalogo!$B$24:$D$29,3,FALSE),VLOOKUP($M$4,[1]Catalogo!$B$137:$D$141,3,FALSE))</f>
        <v>#N/A</v>
      </c>
      <c r="M5" s="45" t="s">
        <v>9</v>
      </c>
      <c r="N5" s="45"/>
      <c r="O5" s="45"/>
      <c r="Q5" s="7"/>
    </row>
    <row r="6" spans="1:42" x14ac:dyDescent="0.2">
      <c r="A6" s="2"/>
      <c r="B6" s="2"/>
      <c r="C6" s="2"/>
      <c r="D6" s="2"/>
      <c r="E6" s="2"/>
      <c r="F6" s="9"/>
      <c r="G6" s="9"/>
      <c r="H6" s="9"/>
      <c r="I6" s="9"/>
      <c r="J6" s="9"/>
      <c r="K6" s="9"/>
      <c r="L6" s="9"/>
      <c r="M6" s="6"/>
      <c r="N6" s="12"/>
      <c r="O6" s="13"/>
    </row>
    <row r="7" spans="1:42" x14ac:dyDescent="0.2">
      <c r="A7" s="2"/>
      <c r="B7" s="2"/>
      <c r="C7" s="2"/>
      <c r="D7" s="2"/>
      <c r="E7" s="2"/>
      <c r="F7" s="6"/>
      <c r="G7" s="6"/>
      <c r="H7" s="6"/>
      <c r="I7" s="6"/>
      <c r="J7" s="6"/>
      <c r="K7" s="6"/>
      <c r="L7" s="6"/>
      <c r="M7" s="6"/>
      <c r="N7" s="12"/>
      <c r="O7" s="13"/>
    </row>
    <row r="8" spans="1:42" s="14" customFormat="1" ht="25.5" x14ac:dyDescent="0.2">
      <c r="B8" s="15" t="s">
        <v>10</v>
      </c>
      <c r="C8" s="15" t="s">
        <v>11</v>
      </c>
      <c r="D8" s="15" t="s">
        <v>12</v>
      </c>
      <c r="E8" s="15" t="s">
        <v>13</v>
      </c>
      <c r="F8" s="15" t="s">
        <v>14</v>
      </c>
      <c r="G8" s="15" t="s">
        <v>15</v>
      </c>
      <c r="H8" s="15" t="s">
        <v>16</v>
      </c>
      <c r="I8" s="15" t="s">
        <v>17</v>
      </c>
      <c r="J8" s="15" t="s">
        <v>18</v>
      </c>
      <c r="K8" s="15" t="s">
        <v>19</v>
      </c>
      <c r="L8" s="15" t="s">
        <v>20</v>
      </c>
      <c r="M8" s="15" t="s">
        <v>21</v>
      </c>
      <c r="N8" s="16" t="s">
        <v>22</v>
      </c>
      <c r="O8" s="16" t="s">
        <v>23</v>
      </c>
      <c r="P8" s="15" t="s">
        <v>24</v>
      </c>
      <c r="Q8" s="15" t="s">
        <v>25</v>
      </c>
      <c r="R8" s="17"/>
      <c r="S8" s="17"/>
      <c r="T8" s="17"/>
      <c r="U8" s="17"/>
      <c r="V8" s="17"/>
      <c r="W8" s="17"/>
      <c r="X8" s="17"/>
      <c r="Y8" s="17"/>
      <c r="Z8" s="17"/>
      <c r="AA8" s="17"/>
      <c r="AB8" s="17"/>
      <c r="AC8" s="17"/>
      <c r="AD8" s="17"/>
      <c r="AE8" s="18"/>
      <c r="AF8" s="18"/>
      <c r="AG8" s="18"/>
      <c r="AH8" s="18"/>
      <c r="AI8" s="19"/>
      <c r="AJ8" s="19"/>
      <c r="AK8" s="19"/>
      <c r="AL8" s="19"/>
      <c r="AM8" s="19"/>
      <c r="AN8" s="19"/>
      <c r="AO8" s="19"/>
      <c r="AP8" s="19"/>
    </row>
    <row r="9" spans="1:42" s="20" customFormat="1" ht="127.5" x14ac:dyDescent="0.2">
      <c r="B9" s="21" t="e">
        <f>IF('[2]Formulario PPGR1'!$F9="","",CONCATENATE('[2]Formulario PPGR1'!$C9,".",'[2]Formulario PPGR1'!$D9,".",'[2]Formulario PPGR1'!$E9,".",#REF!))</f>
        <v>#REF!</v>
      </c>
      <c r="C9" s="21" t="e">
        <f>IF('[2]Formulario PPGR1'!$F9="","",#REF!)</f>
        <v>#REF!</v>
      </c>
      <c r="D9" s="21" t="e">
        <f>IF('[2]Formulario PPGR1'!$F9="","",#REF!)</f>
        <v>#REF!</v>
      </c>
      <c r="E9" s="21" t="e">
        <f>IF('[2]Formulario PPGR1'!$F9="","",#REF!)</f>
        <v>#REF!</v>
      </c>
      <c r="F9" s="22" t="s">
        <v>26</v>
      </c>
      <c r="G9" s="23" t="e">
        <f t="array" aca="1" ref="G9" ca="1">_xlfn.XLOOKUP($F9,[1]!LE_tbl[[#All],[Ls_LinesEstategica]],[1]!LE_tbl[[#All],[Le_code]],"",0)</f>
        <v>#NAME?</v>
      </c>
      <c r="H9" s="22" t="s">
        <v>27</v>
      </c>
      <c r="I9" s="23" t="e">
        <f ca="1">_xlfn.XLOOKUP($H9,[1]Obj!$D$122:$D$134,[1]Obj!$E$122:$E$134,"",0)</f>
        <v>#NAME?</v>
      </c>
      <c r="J9" s="24" t="s">
        <v>28</v>
      </c>
      <c r="K9" s="25" t="s">
        <v>29</v>
      </c>
      <c r="L9" s="22" t="s">
        <v>30</v>
      </c>
      <c r="M9" s="22" t="s">
        <v>31</v>
      </c>
      <c r="N9" s="26" t="s">
        <v>32</v>
      </c>
      <c r="O9" s="26">
        <v>10</v>
      </c>
      <c r="P9" s="27"/>
      <c r="Q9" s="27" t="s">
        <v>33</v>
      </c>
      <c r="R9" s="6"/>
      <c r="S9" s="6"/>
      <c r="T9" s="6"/>
      <c r="U9" s="6"/>
      <c r="V9" s="6"/>
      <c r="W9" s="6"/>
      <c r="X9" s="6"/>
      <c r="Y9" s="6"/>
      <c r="Z9" s="6"/>
      <c r="AA9" s="6"/>
      <c r="AB9" s="6"/>
      <c r="AC9" s="6"/>
      <c r="AD9" s="6"/>
      <c r="AE9" s="7"/>
      <c r="AF9" s="7"/>
      <c r="AG9" s="7"/>
      <c r="AH9" s="7"/>
      <c r="AI9" s="7"/>
      <c r="AJ9" s="7"/>
      <c r="AK9" s="7"/>
      <c r="AL9" s="7"/>
      <c r="AM9" s="7"/>
      <c r="AN9" s="7"/>
      <c r="AO9" s="7"/>
      <c r="AP9" s="7"/>
    </row>
    <row r="10" spans="1:42" s="20" customFormat="1" ht="25.5" x14ac:dyDescent="0.2">
      <c r="B10" s="21" t="str">
        <f>IF('[2]Formulario PPGR1'!$F10="","",CONCATENATE('[2]Formulario PPGR1'!$C10,".",'[2]Formulario PPGR1'!$D10,".",'[2]Formulario PPGR1'!$E10,".",#REF!))</f>
        <v/>
      </c>
      <c r="C10" s="21" t="str">
        <f>IF('[2]Formulario PPGR1'!$F10="","",#REF!)</f>
        <v/>
      </c>
      <c r="D10" s="21" t="str">
        <f>IF('[2]Formulario PPGR1'!$F10="","",#REF!)</f>
        <v/>
      </c>
      <c r="E10" s="21" t="str">
        <f>IF('[2]Formulario PPGR1'!$F10="","",#REF!)</f>
        <v/>
      </c>
      <c r="F10" s="28"/>
      <c r="G10" s="23" t="e">
        <f t="array" aca="1" ref="G10" ca="1">_xlfn.XLOOKUP($F10,[1]!LE_tbl[[#All],[Ls_LinesEstategica]],[1]!LE_tbl[[#All],[Le_code]],"",0)</f>
        <v>#NAME?</v>
      </c>
      <c r="H10" s="28"/>
      <c r="I10" s="23" t="e">
        <f ca="1">_xlfn.XLOOKUP($H10,[1]Obj!$D$122:$D$134,[1]Obj!$E$122:$E$134,"",0)</f>
        <v>#NAME?</v>
      </c>
      <c r="J10" s="28"/>
      <c r="K10" s="28"/>
      <c r="L10" s="28" t="s">
        <v>34</v>
      </c>
      <c r="M10" s="28" t="s">
        <v>31</v>
      </c>
      <c r="N10" s="29" t="s">
        <v>35</v>
      </c>
      <c r="O10" s="29">
        <v>70</v>
      </c>
      <c r="P10" s="21"/>
      <c r="Q10" s="27" t="s">
        <v>33</v>
      </c>
      <c r="R10" s="6"/>
      <c r="S10" s="6"/>
      <c r="T10" s="6"/>
      <c r="U10" s="6"/>
      <c r="V10" s="6"/>
      <c r="W10" s="6"/>
      <c r="X10" s="6"/>
      <c r="Y10" s="6"/>
      <c r="Z10" s="6"/>
      <c r="AA10" s="6"/>
      <c r="AB10" s="6"/>
      <c r="AC10" s="6"/>
      <c r="AD10" s="6"/>
      <c r="AE10" s="7"/>
      <c r="AF10" s="7"/>
      <c r="AG10" s="7"/>
      <c r="AH10" s="7"/>
      <c r="AI10" s="7"/>
      <c r="AJ10" s="7"/>
      <c r="AK10" s="7"/>
      <c r="AL10" s="7"/>
      <c r="AM10" s="7"/>
      <c r="AN10" s="7"/>
      <c r="AO10" s="7"/>
      <c r="AP10" s="7"/>
    </row>
    <row r="11" spans="1:42" s="20" customFormat="1" ht="63.75" x14ac:dyDescent="0.2">
      <c r="B11" s="21" t="str">
        <f>IF('[2]Formulario PPGR1'!$F11="","",CONCATENATE('[2]Formulario PPGR1'!$C11,".",'[2]Formulario PPGR1'!$D11,".",'[2]Formulario PPGR1'!$E11,".",#REF!))</f>
        <v/>
      </c>
      <c r="C11" s="21" t="str">
        <f>IF('[2]Formulario PPGR1'!$F11="","",#REF!)</f>
        <v/>
      </c>
      <c r="D11" s="21" t="str">
        <f>IF('[2]Formulario PPGR1'!$F11="","",#REF!)</f>
        <v/>
      </c>
      <c r="E11" s="21" t="str">
        <f>IF('[2]Formulario PPGR1'!$F11="","",#REF!)</f>
        <v/>
      </c>
      <c r="F11" s="28"/>
      <c r="G11" s="23" t="e">
        <f t="array" aca="1" ref="G11" ca="1">_xlfn.XLOOKUP($F11,[1]!LE_tbl[[#All],[Ls_LinesEstategica]],[1]!LE_tbl[[#All],[Le_code]],"",0)</f>
        <v>#NAME?</v>
      </c>
      <c r="H11" s="28"/>
      <c r="I11" s="23" t="e">
        <f ca="1">_xlfn.XLOOKUP($H11,[1]Obj!$D$122:$D$134,[1]Obj!$E$122:$E$134,"",0)</f>
        <v>#NAME?</v>
      </c>
      <c r="J11" s="28"/>
      <c r="K11" s="30" t="s">
        <v>36</v>
      </c>
      <c r="L11" s="28" t="s">
        <v>37</v>
      </c>
      <c r="M11" s="28" t="s">
        <v>31</v>
      </c>
      <c r="N11" s="29" t="s">
        <v>38</v>
      </c>
      <c r="O11" s="29">
        <v>40</v>
      </c>
      <c r="P11" s="21"/>
      <c r="Q11" s="31" t="s">
        <v>33</v>
      </c>
      <c r="R11" s="6"/>
      <c r="S11" s="6"/>
      <c r="T11" s="6"/>
      <c r="U11" s="6"/>
      <c r="V11" s="6"/>
      <c r="W11" s="6"/>
      <c r="X11" s="6"/>
      <c r="Y11" s="6"/>
      <c r="Z11" s="6"/>
      <c r="AA11" s="6"/>
      <c r="AB11" s="6"/>
      <c r="AC11" s="6"/>
      <c r="AD11" s="6"/>
      <c r="AE11" s="7"/>
      <c r="AF11" s="7"/>
      <c r="AG11" s="7"/>
      <c r="AH11" s="7"/>
      <c r="AI11" s="7"/>
      <c r="AJ11" s="7"/>
      <c r="AK11" s="7"/>
      <c r="AL11" s="7"/>
      <c r="AM11" s="7"/>
      <c r="AN11" s="7"/>
      <c r="AO11" s="7"/>
      <c r="AP11" s="7"/>
    </row>
    <row r="12" spans="1:42" s="20" customFormat="1" ht="38.25" x14ac:dyDescent="0.2">
      <c r="B12" s="21" t="str">
        <f>IF('[2]Formulario PPGR1'!$F12="","",CONCATENATE('[2]Formulario PPGR1'!$C12,".",'[2]Formulario PPGR1'!$D12,".",'[2]Formulario PPGR1'!$E12,".",#REF!))</f>
        <v/>
      </c>
      <c r="C12" s="21" t="str">
        <f>IF('[2]Formulario PPGR1'!$F12="","",#REF!)</f>
        <v/>
      </c>
      <c r="D12" s="21" t="str">
        <f>IF('[2]Formulario PPGR1'!$F12="","",#REF!)</f>
        <v/>
      </c>
      <c r="E12" s="21" t="str">
        <f>IF('[2]Formulario PPGR1'!$F12="","",#REF!)</f>
        <v/>
      </c>
      <c r="F12" s="28"/>
      <c r="G12" s="23" t="e">
        <f t="array" aca="1" ref="G12" ca="1">_xlfn.XLOOKUP($F12,[1]!LE_tbl[[#All],[Ls_LinesEstategica]],[1]!LE_tbl[[#All],[Le_code]],"",0)</f>
        <v>#NAME?</v>
      </c>
      <c r="H12" s="28"/>
      <c r="I12" s="23" t="e">
        <f ca="1">_xlfn.XLOOKUP($H12,[1]Obj!$D$122:$D$134,[1]Obj!$E$122:$E$134,"",0)</f>
        <v>#NAME?</v>
      </c>
      <c r="J12" s="28"/>
      <c r="K12" s="28"/>
      <c r="L12" s="28" t="s">
        <v>39</v>
      </c>
      <c r="M12" s="28" t="s">
        <v>31</v>
      </c>
      <c r="N12" s="29" t="s">
        <v>40</v>
      </c>
      <c r="O12" s="29">
        <v>35</v>
      </c>
      <c r="P12" s="21"/>
      <c r="Q12" s="31" t="s">
        <v>33</v>
      </c>
      <c r="R12" s="6"/>
      <c r="S12" s="6"/>
      <c r="T12" s="6"/>
      <c r="U12" s="6"/>
      <c r="V12" s="6"/>
      <c r="W12" s="6"/>
      <c r="X12" s="6"/>
      <c r="Y12" s="6"/>
      <c r="Z12" s="6"/>
      <c r="AA12" s="6"/>
      <c r="AB12" s="6"/>
      <c r="AC12" s="6"/>
      <c r="AD12" s="6"/>
      <c r="AE12" s="7"/>
      <c r="AF12" s="7"/>
      <c r="AG12" s="7"/>
      <c r="AH12" s="7"/>
      <c r="AI12" s="7"/>
      <c r="AJ12" s="7"/>
      <c r="AK12" s="7"/>
      <c r="AL12" s="7"/>
      <c r="AM12" s="7"/>
      <c r="AN12" s="7"/>
      <c r="AO12" s="7"/>
      <c r="AP12" s="7"/>
    </row>
    <row r="13" spans="1:42" s="20" customFormat="1" ht="38.25" x14ac:dyDescent="0.2">
      <c r="B13" s="21" t="str">
        <f>IF('[2]Formulario PPGR1'!$F13="","",CONCATENATE('[2]Formulario PPGR1'!$C13,".",'[2]Formulario PPGR1'!$D13,".",'[2]Formulario PPGR1'!$E13,".",#REF!))</f>
        <v/>
      </c>
      <c r="C13" s="21" t="str">
        <f>IF('[2]Formulario PPGR1'!$F13="","",#REF!)</f>
        <v/>
      </c>
      <c r="D13" s="21" t="str">
        <f>IF('[2]Formulario PPGR1'!$F13="","",#REF!)</f>
        <v/>
      </c>
      <c r="E13" s="21" t="str">
        <f>IF('[2]Formulario PPGR1'!$F13="","",#REF!)</f>
        <v/>
      </c>
      <c r="F13" s="28"/>
      <c r="G13" s="23" t="e">
        <f t="array" aca="1" ref="G13" ca="1">_xlfn.XLOOKUP($F13,[1]!LE_tbl[[#All],[Ls_LinesEstategica]],[1]!LE_tbl[[#All],[Le_code]],"",0)</f>
        <v>#NAME?</v>
      </c>
      <c r="H13" s="28"/>
      <c r="I13" s="23" t="e">
        <f ca="1">_xlfn.XLOOKUP($H13,[1]Obj!$D$122:$D$134,[1]Obj!$E$122:$E$134,"",0)</f>
        <v>#NAME?</v>
      </c>
      <c r="J13" s="28"/>
      <c r="K13" s="28"/>
      <c r="L13" s="28" t="s">
        <v>41</v>
      </c>
      <c r="M13" s="28" t="s">
        <v>31</v>
      </c>
      <c r="N13" s="29" t="s">
        <v>40</v>
      </c>
      <c r="O13" s="29">
        <v>35</v>
      </c>
      <c r="P13" s="21"/>
      <c r="Q13" s="31" t="s">
        <v>33</v>
      </c>
      <c r="R13" s="6"/>
      <c r="S13" s="6"/>
      <c r="T13" s="6"/>
      <c r="U13" s="6"/>
      <c r="V13" s="6"/>
      <c r="W13" s="6"/>
      <c r="X13" s="6"/>
      <c r="Y13" s="6"/>
      <c r="Z13" s="6"/>
      <c r="AA13" s="6"/>
      <c r="AB13" s="6"/>
      <c r="AC13" s="6"/>
      <c r="AD13" s="6"/>
      <c r="AE13" s="7"/>
      <c r="AF13" s="7"/>
      <c r="AG13" s="7"/>
      <c r="AH13" s="7"/>
      <c r="AI13" s="7"/>
      <c r="AJ13" s="7"/>
      <c r="AK13" s="7"/>
      <c r="AL13" s="7"/>
      <c r="AM13" s="7"/>
      <c r="AN13" s="7"/>
      <c r="AO13" s="7"/>
      <c r="AP13" s="7"/>
    </row>
    <row r="14" spans="1:42" s="20" customFormat="1" ht="38.25" x14ac:dyDescent="0.2">
      <c r="B14" s="21" t="str">
        <f>IF('[2]Formulario PPGR1'!$F14="","",CONCATENATE('[2]Formulario PPGR1'!$C14,".",'[2]Formulario PPGR1'!$D14,".",'[2]Formulario PPGR1'!$E14,".",#REF!))</f>
        <v/>
      </c>
      <c r="C14" s="21" t="str">
        <f>IF('[2]Formulario PPGR1'!$F14="","",#REF!)</f>
        <v/>
      </c>
      <c r="D14" s="21" t="str">
        <f>IF('[2]Formulario PPGR1'!$F14="","",#REF!)</f>
        <v/>
      </c>
      <c r="E14" s="21" t="str">
        <f>IF('[2]Formulario PPGR1'!$F14="","",#REF!)</f>
        <v/>
      </c>
      <c r="F14" s="28"/>
      <c r="G14" s="23" t="e">
        <f t="array" aca="1" ref="G14" ca="1">_xlfn.XLOOKUP($F14,[1]!LE_tbl[[#All],[Ls_LinesEstategica]],[1]!LE_tbl[[#All],[Le_code]],"",0)</f>
        <v>#NAME?</v>
      </c>
      <c r="H14" s="28"/>
      <c r="I14" s="23" t="e">
        <f ca="1">_xlfn.XLOOKUP($H14,[1]Obj!$D$122:$D$134,[1]Obj!$E$122:$E$134,"",0)</f>
        <v>#NAME?</v>
      </c>
      <c r="J14" s="28"/>
      <c r="K14" s="28"/>
      <c r="L14" s="28" t="s">
        <v>42</v>
      </c>
      <c r="M14" s="28" t="s">
        <v>31</v>
      </c>
      <c r="N14" s="29" t="s">
        <v>43</v>
      </c>
      <c r="O14" s="29">
        <v>52</v>
      </c>
      <c r="P14" s="21"/>
      <c r="Q14" s="31" t="s">
        <v>33</v>
      </c>
      <c r="R14" s="6"/>
      <c r="S14" s="6"/>
      <c r="T14" s="6"/>
      <c r="U14" s="6"/>
      <c r="V14" s="6"/>
      <c r="W14" s="6"/>
      <c r="X14" s="6"/>
      <c r="Y14" s="6"/>
      <c r="Z14" s="6"/>
      <c r="AA14" s="6"/>
      <c r="AB14" s="6"/>
      <c r="AC14" s="6"/>
      <c r="AD14" s="6"/>
      <c r="AE14" s="7"/>
      <c r="AF14" s="7"/>
      <c r="AG14" s="7"/>
      <c r="AH14" s="7"/>
      <c r="AI14" s="7"/>
      <c r="AJ14" s="7"/>
      <c r="AK14" s="7"/>
      <c r="AL14" s="7"/>
      <c r="AM14" s="7"/>
      <c r="AN14" s="7"/>
      <c r="AO14" s="7"/>
      <c r="AP14" s="7"/>
    </row>
    <row r="15" spans="1:42" s="20" customFormat="1" ht="25.5" x14ac:dyDescent="0.2">
      <c r="B15" s="21" t="str">
        <f>IF('[2]Formulario PPGR1'!$F15="","",CONCATENATE('[2]Formulario PPGR1'!$C15,".",'[2]Formulario PPGR1'!$D15,".",'[2]Formulario PPGR1'!$E15,".",#REF!))</f>
        <v/>
      </c>
      <c r="C15" s="21" t="str">
        <f>IF('[2]Formulario PPGR1'!$F15="","",#REF!)</f>
        <v/>
      </c>
      <c r="D15" s="21" t="str">
        <f>IF('[2]Formulario PPGR1'!$F15="","",#REF!)</f>
        <v/>
      </c>
      <c r="E15" s="21" t="str">
        <f>IF('[2]Formulario PPGR1'!$F15="","",#REF!)</f>
        <v/>
      </c>
      <c r="F15" s="28"/>
      <c r="G15" s="23" t="e">
        <f t="array" aca="1" ref="G15" ca="1">_xlfn.XLOOKUP($F15,[1]!LE_tbl[[#All],[Ls_LinesEstategica]],[1]!LE_tbl[[#All],[Le_code]],"",0)</f>
        <v>#NAME?</v>
      </c>
      <c r="H15" s="28"/>
      <c r="I15" s="23" t="e">
        <f ca="1">_xlfn.XLOOKUP($H15,[1]Obj!$D$122:$D$134,[1]Obj!$E$122:$E$134,"",0)</f>
        <v>#NAME?</v>
      </c>
      <c r="J15" s="28"/>
      <c r="K15" s="30" t="s">
        <v>44</v>
      </c>
      <c r="L15" s="28" t="s">
        <v>45</v>
      </c>
      <c r="M15" s="28" t="s">
        <v>31</v>
      </c>
      <c r="N15" s="29" t="s">
        <v>40</v>
      </c>
      <c r="O15" s="29">
        <v>80</v>
      </c>
      <c r="P15" s="21"/>
      <c r="Q15" s="31" t="s">
        <v>46</v>
      </c>
      <c r="R15" s="6"/>
      <c r="S15" s="6"/>
      <c r="T15" s="6"/>
      <c r="U15" s="6"/>
      <c r="V15" s="6"/>
      <c r="W15" s="6"/>
      <c r="X15" s="6"/>
      <c r="Y15" s="6"/>
      <c r="Z15" s="6"/>
      <c r="AA15" s="6"/>
      <c r="AB15" s="6"/>
      <c r="AC15" s="6"/>
      <c r="AD15" s="6"/>
      <c r="AE15" s="7"/>
      <c r="AF15" s="7"/>
      <c r="AG15" s="7"/>
      <c r="AH15" s="7"/>
      <c r="AI15" s="7"/>
      <c r="AJ15" s="7"/>
      <c r="AK15" s="7"/>
      <c r="AL15" s="7"/>
      <c r="AM15" s="7"/>
      <c r="AN15" s="7"/>
      <c r="AO15" s="7"/>
      <c r="AP15" s="7"/>
    </row>
    <row r="16" spans="1:42" s="20" customFormat="1" ht="140.25" x14ac:dyDescent="0.2">
      <c r="B16" s="21" t="e">
        <f>IF('[2]Formulario PPGR1'!$F16="","",CONCATENATE('[2]Formulario PPGR1'!$C16,".",'[2]Formulario PPGR1'!$D16,".",'[2]Formulario PPGR1'!$E16,".",#REF!))</f>
        <v>#REF!</v>
      </c>
      <c r="C16" s="21" t="e">
        <f>IF('[2]Formulario PPGR1'!$F16="","",#REF!)</f>
        <v>#REF!</v>
      </c>
      <c r="D16" s="21" t="e">
        <f>IF('[2]Formulario PPGR1'!$F16="","",#REF!)</f>
        <v>#REF!</v>
      </c>
      <c r="E16" s="21" t="e">
        <f>IF('[2]Formulario PPGR1'!$F16="","",#REF!)</f>
        <v>#REF!</v>
      </c>
      <c r="F16" s="28" t="s">
        <v>26</v>
      </c>
      <c r="G16" s="23" t="e">
        <f t="array" aca="1" ref="G16" ca="1">_xlfn.XLOOKUP($F16,[1]!LE_tbl[[#All],[Ls_LinesEstategica]],[1]!LE_tbl[[#All],[Le_code]],"",0)</f>
        <v>#NAME?</v>
      </c>
      <c r="H16" s="28" t="s">
        <v>27</v>
      </c>
      <c r="I16" s="23" t="e">
        <f ca="1">_xlfn.XLOOKUP($H16,[1]Obj!$D$122:$D$134,[1]Obj!$E$122:$E$134,"",0)</f>
        <v>#NAME?</v>
      </c>
      <c r="J16" s="24" t="s">
        <v>47</v>
      </c>
      <c r="K16" s="25" t="s">
        <v>48</v>
      </c>
      <c r="L16" s="28" t="s">
        <v>49</v>
      </c>
      <c r="M16" s="28" t="s">
        <v>31</v>
      </c>
      <c r="N16" s="29" t="s">
        <v>50</v>
      </c>
      <c r="O16" s="29">
        <v>55</v>
      </c>
      <c r="P16" s="21"/>
      <c r="Q16" s="31" t="s">
        <v>51</v>
      </c>
      <c r="R16" s="6"/>
      <c r="S16" s="6"/>
      <c r="T16" s="6"/>
      <c r="U16" s="6"/>
      <c r="V16" s="6"/>
      <c r="W16" s="6"/>
      <c r="X16" s="6"/>
      <c r="Y16" s="6"/>
      <c r="Z16" s="6"/>
      <c r="AA16" s="6"/>
      <c r="AB16" s="6"/>
      <c r="AC16" s="6"/>
      <c r="AD16" s="6"/>
      <c r="AE16" s="7"/>
      <c r="AF16" s="7"/>
      <c r="AG16" s="7"/>
      <c r="AH16" s="7"/>
      <c r="AI16" s="7"/>
      <c r="AJ16" s="7"/>
      <c r="AK16" s="7"/>
      <c r="AL16" s="7"/>
      <c r="AM16" s="7"/>
      <c r="AN16" s="7"/>
      <c r="AO16" s="7"/>
      <c r="AP16" s="7"/>
    </row>
    <row r="17" spans="2:42" s="20" customFormat="1" ht="38.25" x14ac:dyDescent="0.2">
      <c r="B17" s="21" t="str">
        <f>IF('[2]Formulario PPGR1'!$F17="","",CONCATENATE('[2]Formulario PPGR1'!$C17,".",'[2]Formulario PPGR1'!$D17,".",'[2]Formulario PPGR1'!$E17,".",#REF!))</f>
        <v/>
      </c>
      <c r="C17" s="21" t="str">
        <f>IF('[2]Formulario PPGR1'!$F17="","",#REF!)</f>
        <v/>
      </c>
      <c r="D17" s="21" t="str">
        <f>IF('[2]Formulario PPGR1'!$F17="","",#REF!)</f>
        <v/>
      </c>
      <c r="E17" s="21" t="str">
        <f>IF('[2]Formulario PPGR1'!$F17="","",#REF!)</f>
        <v/>
      </c>
      <c r="F17" s="28"/>
      <c r="G17" s="23" t="e">
        <f t="array" aca="1" ref="G17" ca="1">_xlfn.XLOOKUP($F17,[1]!LE_tbl[[#All],[Ls_LinesEstategica]],[1]!LE_tbl[[#All],[Le_code]],"",0)</f>
        <v>#NAME?</v>
      </c>
      <c r="H17" s="28"/>
      <c r="I17" s="23" t="e">
        <f ca="1">_xlfn.XLOOKUP($H17,[1]Obj!$D$122:$D$134,[1]Obj!$E$122:$E$134,"",0)</f>
        <v>#NAME?</v>
      </c>
      <c r="J17" s="28"/>
      <c r="K17" s="30" t="s">
        <v>52</v>
      </c>
      <c r="L17" s="28" t="s">
        <v>53</v>
      </c>
      <c r="M17" s="28" t="s">
        <v>31</v>
      </c>
      <c r="N17" s="29" t="s">
        <v>54</v>
      </c>
      <c r="O17" s="29">
        <v>100</v>
      </c>
      <c r="P17" s="21"/>
      <c r="Q17" s="31" t="s">
        <v>51</v>
      </c>
      <c r="R17" s="6"/>
      <c r="S17" s="6"/>
      <c r="T17" s="6"/>
      <c r="U17" s="6"/>
      <c r="V17" s="6"/>
      <c r="W17" s="6"/>
      <c r="X17" s="6"/>
      <c r="Y17" s="6"/>
      <c r="Z17" s="6"/>
      <c r="AA17" s="6"/>
      <c r="AB17" s="6"/>
      <c r="AC17" s="6"/>
      <c r="AD17" s="6"/>
      <c r="AE17" s="7"/>
      <c r="AF17" s="7"/>
      <c r="AG17" s="7"/>
      <c r="AH17" s="7"/>
      <c r="AI17" s="7"/>
      <c r="AJ17" s="7"/>
      <c r="AK17" s="7"/>
      <c r="AL17" s="7"/>
      <c r="AM17" s="7"/>
      <c r="AN17" s="7"/>
      <c r="AO17" s="7"/>
      <c r="AP17" s="7"/>
    </row>
    <row r="18" spans="2:42" s="20" customFormat="1" ht="89.25" x14ac:dyDescent="0.2">
      <c r="B18" s="21" t="str">
        <f>IF('[2]Formulario PPGR1'!$F18="","",CONCATENATE('[2]Formulario PPGR1'!$C18,".",'[2]Formulario PPGR1'!$D18,".",'[2]Formulario PPGR1'!$E18,".",#REF!))</f>
        <v/>
      </c>
      <c r="C18" s="21" t="str">
        <f>IF('[2]Formulario PPGR1'!$F18="","",#REF!)</f>
        <v/>
      </c>
      <c r="D18" s="21" t="str">
        <f>IF('[2]Formulario PPGR1'!$F18="","",#REF!)</f>
        <v/>
      </c>
      <c r="E18" s="21" t="str">
        <f>IF('[2]Formulario PPGR1'!$F18="","",#REF!)</f>
        <v/>
      </c>
      <c r="F18" s="28"/>
      <c r="G18" s="23" t="e">
        <f t="array" aca="1" ref="G18" ca="1">_xlfn.XLOOKUP($F18,[1]!LE_tbl[[#All],[Ls_LinesEstategica]],[1]!LE_tbl[[#All],[Le_code]],"",0)</f>
        <v>#NAME?</v>
      </c>
      <c r="H18" s="28"/>
      <c r="I18" s="23" t="e">
        <f ca="1">_xlfn.XLOOKUP($H18,[1]Obj!$D$122:$D$134,[1]Obj!$E$122:$E$134,"",0)</f>
        <v>#NAME?</v>
      </c>
      <c r="J18" s="28"/>
      <c r="K18" s="30" t="s">
        <v>55</v>
      </c>
      <c r="L18" s="28" t="s">
        <v>56</v>
      </c>
      <c r="M18" s="28" t="s">
        <v>31</v>
      </c>
      <c r="N18" s="29" t="s">
        <v>57</v>
      </c>
      <c r="O18" s="29">
        <v>85</v>
      </c>
      <c r="P18" s="21"/>
      <c r="Q18" s="31" t="s">
        <v>58</v>
      </c>
      <c r="R18" s="6"/>
      <c r="S18" s="6"/>
      <c r="T18" s="6"/>
      <c r="U18" s="6"/>
      <c r="V18" s="6"/>
      <c r="W18" s="6"/>
      <c r="X18" s="6"/>
      <c r="Y18" s="6"/>
      <c r="Z18" s="6"/>
      <c r="AA18" s="6"/>
      <c r="AB18" s="6"/>
      <c r="AC18" s="6"/>
      <c r="AD18" s="6"/>
      <c r="AE18" s="7"/>
      <c r="AF18" s="7"/>
      <c r="AG18" s="7"/>
      <c r="AH18" s="7"/>
      <c r="AI18" s="7"/>
      <c r="AJ18" s="7"/>
      <c r="AK18" s="7"/>
      <c r="AL18" s="7"/>
      <c r="AM18" s="7"/>
      <c r="AN18" s="7"/>
      <c r="AO18" s="7"/>
      <c r="AP18" s="7"/>
    </row>
    <row r="19" spans="2:42" s="20" customFormat="1" ht="38.25" x14ac:dyDescent="0.2">
      <c r="B19" s="21" t="str">
        <f>IF('[2]Formulario PPGR1'!$F19="","",CONCATENATE('[2]Formulario PPGR1'!$C19,".",'[2]Formulario PPGR1'!$D19,".",'[2]Formulario PPGR1'!$E19,".",#REF!))</f>
        <v/>
      </c>
      <c r="C19" s="21" t="str">
        <f>IF('[2]Formulario PPGR1'!$F19="","",#REF!)</f>
        <v/>
      </c>
      <c r="D19" s="21" t="str">
        <f>IF('[2]Formulario PPGR1'!$F19="","",#REF!)</f>
        <v/>
      </c>
      <c r="E19" s="21" t="str">
        <f>IF('[2]Formulario PPGR1'!$F19="","",#REF!)</f>
        <v/>
      </c>
      <c r="F19" s="28"/>
      <c r="G19" s="23" t="e">
        <f t="array" aca="1" ref="G19" ca="1">_xlfn.XLOOKUP($F19,[1]!LE_tbl[[#All],[Ls_LinesEstategica]],[1]!LE_tbl[[#All],[Le_code]],"",0)</f>
        <v>#NAME?</v>
      </c>
      <c r="H19" s="28"/>
      <c r="I19" s="23" t="e">
        <f ca="1">_xlfn.XLOOKUP($H19,[1]Obj!$D$122:$D$134,[1]Obj!$E$122:$E$134,"",0)</f>
        <v>#NAME?</v>
      </c>
      <c r="J19" s="28"/>
      <c r="K19" s="28"/>
      <c r="L19" s="28" t="s">
        <v>56</v>
      </c>
      <c r="M19" s="28" t="s">
        <v>31</v>
      </c>
      <c r="N19" s="29" t="s">
        <v>59</v>
      </c>
      <c r="O19" s="29">
        <v>90</v>
      </c>
      <c r="P19" s="21"/>
      <c r="Q19" s="31" t="s">
        <v>58</v>
      </c>
      <c r="R19" s="6"/>
      <c r="S19" s="6"/>
      <c r="T19" s="6"/>
      <c r="U19" s="6"/>
      <c r="V19" s="6"/>
      <c r="W19" s="6"/>
      <c r="X19" s="6"/>
      <c r="Y19" s="6"/>
      <c r="Z19" s="6"/>
      <c r="AA19" s="6"/>
      <c r="AB19" s="6"/>
      <c r="AC19" s="6"/>
      <c r="AD19" s="6"/>
      <c r="AE19" s="7"/>
      <c r="AF19" s="7"/>
      <c r="AG19" s="7"/>
      <c r="AH19" s="7"/>
      <c r="AI19" s="7"/>
      <c r="AJ19" s="7"/>
      <c r="AK19" s="7"/>
      <c r="AL19" s="7"/>
      <c r="AM19" s="7"/>
      <c r="AN19" s="7"/>
      <c r="AO19" s="7"/>
      <c r="AP19" s="7"/>
    </row>
    <row r="20" spans="2:42" s="20" customFormat="1" ht="51" x14ac:dyDescent="0.2">
      <c r="B20" s="21" t="str">
        <f>IF('[2]Formulario PPGR1'!$F20="","",CONCATENATE('[2]Formulario PPGR1'!$C20,".",'[2]Formulario PPGR1'!$D20,".",'[2]Formulario PPGR1'!$E20,".",#REF!))</f>
        <v/>
      </c>
      <c r="C20" s="21" t="str">
        <f>IF('[2]Formulario PPGR1'!$F20="","",#REF!)</f>
        <v/>
      </c>
      <c r="D20" s="21" t="str">
        <f>IF('[2]Formulario PPGR1'!$F20="","",#REF!)</f>
        <v/>
      </c>
      <c r="E20" s="21" t="str">
        <f>IF('[2]Formulario PPGR1'!$F20="","",#REF!)</f>
        <v/>
      </c>
      <c r="F20" s="28"/>
      <c r="G20" s="23" t="e">
        <f t="array" aca="1" ref="G20" ca="1">_xlfn.XLOOKUP($F20,[1]!LE_tbl[[#All],[Ls_LinesEstategica]],[1]!LE_tbl[[#All],[Le_code]],"",0)</f>
        <v>#NAME?</v>
      </c>
      <c r="H20" s="28"/>
      <c r="I20" s="23" t="e">
        <f ca="1">_xlfn.XLOOKUP($H20,[1]Obj!$D$122:$D$134,[1]Obj!$E$122:$E$134,"",0)</f>
        <v>#NAME?</v>
      </c>
      <c r="J20" s="28"/>
      <c r="K20" s="28"/>
      <c r="L20" s="32" t="s">
        <v>60</v>
      </c>
      <c r="M20" s="28" t="s">
        <v>31</v>
      </c>
      <c r="N20" s="29" t="s">
        <v>61</v>
      </c>
      <c r="O20" s="29" t="s">
        <v>62</v>
      </c>
      <c r="P20" s="21"/>
      <c r="Q20" s="31" t="s">
        <v>63</v>
      </c>
      <c r="R20" s="6"/>
      <c r="S20" s="6"/>
      <c r="T20" s="6"/>
      <c r="U20" s="6"/>
      <c r="V20" s="6"/>
      <c r="W20" s="6"/>
      <c r="X20" s="6"/>
      <c r="Y20" s="6"/>
      <c r="Z20" s="6"/>
      <c r="AA20" s="6"/>
      <c r="AB20" s="6"/>
      <c r="AC20" s="6"/>
      <c r="AD20" s="6"/>
      <c r="AE20" s="7"/>
      <c r="AF20" s="7"/>
      <c r="AG20" s="7"/>
      <c r="AH20" s="7"/>
      <c r="AI20" s="7"/>
      <c r="AJ20" s="7"/>
      <c r="AK20" s="7"/>
      <c r="AL20" s="7"/>
      <c r="AM20" s="7"/>
      <c r="AN20" s="7"/>
      <c r="AO20" s="7"/>
      <c r="AP20" s="7"/>
    </row>
    <row r="21" spans="2:42" s="20" customFormat="1" ht="63.75" x14ac:dyDescent="0.2">
      <c r="B21" s="21" t="str">
        <f>IF('[2]Formulario PPGR1'!$F21="","",CONCATENATE('[2]Formulario PPGR1'!$C21,".",'[2]Formulario PPGR1'!$D21,".",'[2]Formulario PPGR1'!$E21,".",#REF!))</f>
        <v/>
      </c>
      <c r="C21" s="21" t="str">
        <f>IF('[2]Formulario PPGR1'!$F21="","",#REF!)</f>
        <v/>
      </c>
      <c r="D21" s="21" t="str">
        <f>IF('[2]Formulario PPGR1'!$F21="","",#REF!)</f>
        <v/>
      </c>
      <c r="E21" s="21" t="str">
        <f>IF('[2]Formulario PPGR1'!$F21="","",#REF!)</f>
        <v/>
      </c>
      <c r="F21" s="28"/>
      <c r="G21" s="23" t="e">
        <f t="array" aca="1" ref="G21" ca="1">_xlfn.XLOOKUP($F21,[1]!LE_tbl[[#All],[Ls_LinesEstategica]],[1]!LE_tbl[[#All],[Le_code]],"",0)</f>
        <v>#NAME?</v>
      </c>
      <c r="H21" s="28"/>
      <c r="I21" s="23" t="e">
        <f ca="1">_xlfn.XLOOKUP($H21,[1]Obj!$D$122:$D$134,[1]Obj!$E$122:$E$134,"",0)</f>
        <v>#NAME?</v>
      </c>
      <c r="J21" s="28"/>
      <c r="K21" s="28"/>
      <c r="L21" s="32" t="s">
        <v>64</v>
      </c>
      <c r="M21" s="28" t="s">
        <v>31</v>
      </c>
      <c r="N21" s="29" t="s">
        <v>65</v>
      </c>
      <c r="O21" s="29" t="s">
        <v>66</v>
      </c>
      <c r="P21" s="21"/>
      <c r="Q21" s="31" t="s">
        <v>67</v>
      </c>
      <c r="R21" s="6"/>
      <c r="S21" s="6"/>
      <c r="T21" s="6"/>
      <c r="U21" s="6"/>
      <c r="V21" s="6"/>
      <c r="W21" s="6"/>
      <c r="X21" s="6"/>
      <c r="Y21" s="6"/>
      <c r="Z21" s="6"/>
      <c r="AA21" s="6"/>
      <c r="AB21" s="6"/>
      <c r="AC21" s="6"/>
      <c r="AD21" s="6"/>
      <c r="AE21" s="7"/>
      <c r="AF21" s="7"/>
      <c r="AG21" s="7"/>
      <c r="AH21" s="7"/>
      <c r="AI21" s="7"/>
      <c r="AJ21" s="7"/>
      <c r="AK21" s="7"/>
      <c r="AL21" s="7"/>
      <c r="AM21" s="7"/>
      <c r="AN21" s="7"/>
      <c r="AO21" s="7"/>
      <c r="AP21" s="7"/>
    </row>
    <row r="22" spans="2:42" s="20" customFormat="1" ht="38.25" x14ac:dyDescent="0.2">
      <c r="B22" s="21" t="str">
        <f>IF('[2]Formulario PPGR1'!$F22="","",CONCATENATE('[2]Formulario PPGR1'!$C22,".",'[2]Formulario PPGR1'!$D22,".",'[2]Formulario PPGR1'!$E22,".",#REF!))</f>
        <v/>
      </c>
      <c r="C22" s="21" t="str">
        <f>IF('[2]Formulario PPGR1'!$F22="","",#REF!)</f>
        <v/>
      </c>
      <c r="D22" s="21" t="str">
        <f>IF('[2]Formulario PPGR1'!$F22="","",#REF!)</f>
        <v/>
      </c>
      <c r="E22" s="21" t="str">
        <f>IF('[2]Formulario PPGR1'!$F22="","",#REF!)</f>
        <v/>
      </c>
      <c r="F22" s="28"/>
      <c r="G22" s="23" t="e">
        <f t="array" aca="1" ref="G22" ca="1">_xlfn.XLOOKUP($F22,[1]!LE_tbl[[#All],[Ls_LinesEstategica]],[1]!LE_tbl[[#All],[Le_code]],"",0)</f>
        <v>#NAME?</v>
      </c>
      <c r="H22" s="28"/>
      <c r="I22" s="23" t="e">
        <f ca="1">_xlfn.XLOOKUP($H22,[1]Obj!$D$122:$D$134,[1]Obj!$E$122:$E$134,"",0)</f>
        <v>#NAME?</v>
      </c>
      <c r="J22" s="28"/>
      <c r="K22" s="28"/>
      <c r="L22" s="32" t="s">
        <v>68</v>
      </c>
      <c r="M22" s="28" t="s">
        <v>31</v>
      </c>
      <c r="N22" s="29" t="s">
        <v>69</v>
      </c>
      <c r="O22" s="29" t="s">
        <v>70</v>
      </c>
      <c r="P22" s="21"/>
      <c r="Q22" s="31" t="s">
        <v>71</v>
      </c>
      <c r="R22" s="6"/>
      <c r="S22" s="6"/>
      <c r="T22" s="6"/>
      <c r="U22" s="6"/>
      <c r="V22" s="6"/>
      <c r="W22" s="6"/>
      <c r="X22" s="6"/>
      <c r="Y22" s="6"/>
      <c r="Z22" s="6"/>
      <c r="AA22" s="6"/>
      <c r="AB22" s="6"/>
      <c r="AC22" s="6"/>
      <c r="AD22" s="6"/>
      <c r="AE22" s="7"/>
      <c r="AF22" s="7"/>
      <c r="AG22" s="7"/>
      <c r="AH22" s="7"/>
      <c r="AI22" s="7"/>
      <c r="AJ22" s="7"/>
      <c r="AK22" s="7"/>
      <c r="AL22" s="7"/>
      <c r="AM22" s="7"/>
      <c r="AN22" s="7"/>
      <c r="AO22" s="7"/>
      <c r="AP22" s="7"/>
    </row>
    <row r="23" spans="2:42" s="20" customFormat="1" ht="38.25" x14ac:dyDescent="0.2">
      <c r="B23" s="21" t="str">
        <f>IF('[2]Formulario PPGR1'!$F23="","",CONCATENATE('[2]Formulario PPGR1'!$C23,".",'[2]Formulario PPGR1'!$D23,".",'[2]Formulario PPGR1'!$E23,".",#REF!))</f>
        <v/>
      </c>
      <c r="C23" s="21" t="str">
        <f>IF('[2]Formulario PPGR1'!$F23="","",#REF!)</f>
        <v/>
      </c>
      <c r="D23" s="21" t="str">
        <f>IF('[2]Formulario PPGR1'!$F23="","",#REF!)</f>
        <v/>
      </c>
      <c r="E23" s="21" t="str">
        <f>IF('[2]Formulario PPGR1'!$F23="","",#REF!)</f>
        <v/>
      </c>
      <c r="F23" s="28"/>
      <c r="G23" s="23" t="e">
        <f t="array" aca="1" ref="G23" ca="1">_xlfn.XLOOKUP($F23,[1]!LE_tbl[[#All],[Ls_LinesEstategica]],[1]!LE_tbl[[#All],[Le_code]],"",0)</f>
        <v>#NAME?</v>
      </c>
      <c r="H23" s="28"/>
      <c r="I23" s="23" t="e">
        <f ca="1">_xlfn.XLOOKUP($H23,[1]Obj!$D$122:$D$134,[1]Obj!$E$122:$E$134,"",0)</f>
        <v>#NAME?</v>
      </c>
      <c r="J23" s="28"/>
      <c r="K23" s="30" t="s">
        <v>72</v>
      </c>
      <c r="L23" s="28" t="s">
        <v>73</v>
      </c>
      <c r="M23" s="28" t="s">
        <v>31</v>
      </c>
      <c r="N23" s="29" t="s">
        <v>40</v>
      </c>
      <c r="O23" s="29">
        <v>30</v>
      </c>
      <c r="P23" s="21"/>
      <c r="Q23" s="31" t="s">
        <v>74</v>
      </c>
      <c r="R23" s="6"/>
      <c r="S23" s="6"/>
      <c r="T23" s="6"/>
      <c r="U23" s="6"/>
      <c r="V23" s="6"/>
      <c r="W23" s="6"/>
      <c r="X23" s="6"/>
      <c r="Y23" s="6"/>
      <c r="Z23" s="6"/>
      <c r="AA23" s="6"/>
      <c r="AB23" s="6"/>
      <c r="AC23" s="6"/>
      <c r="AD23" s="6"/>
      <c r="AE23" s="7"/>
      <c r="AF23" s="7"/>
      <c r="AG23" s="7"/>
      <c r="AH23" s="7"/>
      <c r="AI23" s="7"/>
      <c r="AJ23" s="7"/>
      <c r="AK23" s="7"/>
      <c r="AL23" s="7"/>
      <c r="AM23" s="7"/>
      <c r="AN23" s="7"/>
      <c r="AO23" s="7"/>
      <c r="AP23" s="7"/>
    </row>
    <row r="24" spans="2:42" s="20" customFormat="1" ht="51" x14ac:dyDescent="0.2">
      <c r="B24" s="21" t="str">
        <f>IF('[2]Formulario PPGR1'!$F24="","",CONCATENATE('[2]Formulario PPGR1'!$C24,".",'[2]Formulario PPGR1'!$D24,".",'[2]Formulario PPGR1'!$E24,".",#REF!))</f>
        <v/>
      </c>
      <c r="C24" s="21" t="str">
        <f>IF('[2]Formulario PPGR1'!$F24="","",#REF!)</f>
        <v/>
      </c>
      <c r="D24" s="21" t="str">
        <f>IF('[2]Formulario PPGR1'!$F24="","",#REF!)</f>
        <v/>
      </c>
      <c r="E24" s="21" t="str">
        <f>IF('[2]Formulario PPGR1'!$F24="","",#REF!)</f>
        <v/>
      </c>
      <c r="F24" s="28"/>
      <c r="G24" s="23" t="e">
        <f t="array" aca="1" ref="G24" ca="1">_xlfn.XLOOKUP($F24,[1]!LE_tbl[[#All],[Ls_LinesEstategica]],[1]!LE_tbl[[#All],[Le_code]],"",0)</f>
        <v>#NAME?</v>
      </c>
      <c r="H24" s="28"/>
      <c r="I24" s="23" t="e">
        <f ca="1">_xlfn.XLOOKUP($H24,[1]Obj!$D$122:$D$134,[1]Obj!$E$122:$E$134,"",0)</f>
        <v>#NAME?</v>
      </c>
      <c r="J24" s="28"/>
      <c r="K24" s="30" t="s">
        <v>75</v>
      </c>
      <c r="L24" s="28" t="s">
        <v>76</v>
      </c>
      <c r="M24" s="28" t="s">
        <v>31</v>
      </c>
      <c r="N24" s="29" t="s">
        <v>77</v>
      </c>
      <c r="O24" s="29">
        <v>3</v>
      </c>
      <c r="P24" s="21"/>
      <c r="Q24" s="31" t="s">
        <v>78</v>
      </c>
      <c r="R24" s="6"/>
      <c r="S24" s="6"/>
      <c r="T24" s="6"/>
      <c r="U24" s="6"/>
      <c r="V24" s="6"/>
      <c r="W24" s="6"/>
      <c r="X24" s="6"/>
      <c r="Y24" s="6"/>
      <c r="Z24" s="6"/>
      <c r="AA24" s="6"/>
      <c r="AB24" s="6"/>
      <c r="AC24" s="6"/>
      <c r="AD24" s="6"/>
      <c r="AE24" s="7"/>
      <c r="AF24" s="7"/>
      <c r="AG24" s="7"/>
      <c r="AH24" s="7"/>
      <c r="AI24" s="7"/>
      <c r="AJ24" s="7"/>
      <c r="AK24" s="7"/>
      <c r="AL24" s="7"/>
      <c r="AM24" s="7"/>
      <c r="AN24" s="7"/>
      <c r="AO24" s="7"/>
      <c r="AP24" s="7"/>
    </row>
    <row r="25" spans="2:42" s="20" customFormat="1" ht="51" x14ac:dyDescent="0.2">
      <c r="B25" s="21" t="str">
        <f>IF('[2]Formulario PPGR1'!$F25="","",CONCATENATE('[2]Formulario PPGR1'!$C25,".",'[2]Formulario PPGR1'!$D25,".",'[2]Formulario PPGR1'!$E25,".",#REF!))</f>
        <v/>
      </c>
      <c r="C25" s="21" t="str">
        <f>IF('[2]Formulario PPGR1'!$F25="","",#REF!)</f>
        <v/>
      </c>
      <c r="D25" s="21" t="str">
        <f>IF('[2]Formulario PPGR1'!$F25="","",#REF!)</f>
        <v/>
      </c>
      <c r="E25" s="21" t="str">
        <f>IF('[2]Formulario PPGR1'!$F25="","",#REF!)</f>
        <v/>
      </c>
      <c r="F25" s="28"/>
      <c r="G25" s="23" t="e">
        <f t="array" aca="1" ref="G25" ca="1">_xlfn.XLOOKUP($F25,[1]!LE_tbl[[#All],[Ls_LinesEstategica]],[1]!LE_tbl[[#All],[Le_code]],"",0)</f>
        <v>#NAME?</v>
      </c>
      <c r="H25" s="28"/>
      <c r="I25" s="23" t="e">
        <f ca="1">_xlfn.XLOOKUP($H25,[1]Obj!$D$122:$D$134,[1]Obj!$E$122:$E$134,"",0)</f>
        <v>#NAME?</v>
      </c>
      <c r="J25" s="28"/>
      <c r="K25" s="30" t="s">
        <v>79</v>
      </c>
      <c r="L25" s="28" t="s">
        <v>80</v>
      </c>
      <c r="M25" s="28" t="s">
        <v>31</v>
      </c>
      <c r="N25" s="29" t="s">
        <v>40</v>
      </c>
      <c r="O25" s="29">
        <v>85</v>
      </c>
      <c r="P25" s="21"/>
      <c r="Q25" s="31" t="s">
        <v>78</v>
      </c>
      <c r="R25" s="6"/>
      <c r="S25" s="6"/>
      <c r="T25" s="6"/>
      <c r="U25" s="6"/>
      <c r="V25" s="6"/>
      <c r="W25" s="6"/>
      <c r="X25" s="6"/>
      <c r="Y25" s="6"/>
      <c r="Z25" s="6"/>
      <c r="AA25" s="6"/>
      <c r="AB25" s="6"/>
      <c r="AC25" s="6"/>
      <c r="AD25" s="6"/>
      <c r="AE25" s="7"/>
      <c r="AF25" s="7"/>
      <c r="AG25" s="7"/>
      <c r="AH25" s="7"/>
      <c r="AI25" s="7"/>
      <c r="AJ25" s="7"/>
      <c r="AK25" s="7"/>
      <c r="AL25" s="7"/>
      <c r="AM25" s="7"/>
      <c r="AN25" s="7"/>
      <c r="AO25" s="7"/>
      <c r="AP25" s="7"/>
    </row>
    <row r="26" spans="2:42" s="20" customFormat="1" ht="153" x14ac:dyDescent="0.2">
      <c r="B26" s="21" t="e">
        <f>IF('[2]Formulario PPGR1'!$F26="","",CONCATENATE('[2]Formulario PPGR1'!$C26,".",'[2]Formulario PPGR1'!$D26,".",'[2]Formulario PPGR1'!$E26,".",#REF!))</f>
        <v>#REF!</v>
      </c>
      <c r="C26" s="21" t="e">
        <f>IF('[2]Formulario PPGR1'!$F26="","",#REF!)</f>
        <v>#REF!</v>
      </c>
      <c r="D26" s="21" t="e">
        <f>IF('[2]Formulario PPGR1'!$F26="","",#REF!)</f>
        <v>#REF!</v>
      </c>
      <c r="E26" s="21" t="e">
        <f>IF('[2]Formulario PPGR1'!$F26="","",#REF!)</f>
        <v>#REF!</v>
      </c>
      <c r="F26" s="28" t="s">
        <v>26</v>
      </c>
      <c r="G26" s="23" t="e">
        <f t="array" aca="1" ref="G26" ca="1">_xlfn.XLOOKUP($F26,[1]!LE_tbl[[#All],[Ls_LinesEstategica]],[1]!LE_tbl[[#All],[Le_code]],"",0)</f>
        <v>#NAME?</v>
      </c>
      <c r="H26" s="28" t="s">
        <v>27</v>
      </c>
      <c r="I26" s="23" t="e">
        <f ca="1">_xlfn.XLOOKUP($H26,[1]Obj!$D$122:$D$134,[1]Obj!$E$122:$E$134,"",0)</f>
        <v>#NAME?</v>
      </c>
      <c r="J26" s="32" t="s">
        <v>81</v>
      </c>
      <c r="K26" s="30" t="s">
        <v>82</v>
      </c>
      <c r="L26" s="28" t="s">
        <v>83</v>
      </c>
      <c r="M26" s="28" t="s">
        <v>31</v>
      </c>
      <c r="N26" s="29" t="s">
        <v>84</v>
      </c>
      <c r="O26" s="29">
        <v>44.4</v>
      </c>
      <c r="P26" s="21"/>
      <c r="Q26" s="31" t="s">
        <v>85</v>
      </c>
      <c r="R26" s="6"/>
      <c r="S26" s="6"/>
      <c r="T26" s="6"/>
      <c r="U26" s="6"/>
      <c r="V26" s="6"/>
      <c r="W26" s="6"/>
      <c r="X26" s="6"/>
      <c r="Y26" s="6"/>
      <c r="Z26" s="6"/>
      <c r="AA26" s="6"/>
      <c r="AB26" s="6"/>
      <c r="AC26" s="6"/>
      <c r="AD26" s="6"/>
      <c r="AE26" s="7"/>
      <c r="AF26" s="7"/>
      <c r="AG26" s="7"/>
      <c r="AH26" s="7"/>
      <c r="AI26" s="7"/>
      <c r="AJ26" s="7"/>
      <c r="AK26" s="7"/>
      <c r="AL26" s="7"/>
      <c r="AM26" s="7"/>
      <c r="AN26" s="7"/>
      <c r="AO26" s="7"/>
      <c r="AP26" s="7"/>
    </row>
    <row r="27" spans="2:42" s="20" customFormat="1" ht="38.25" x14ac:dyDescent="0.2">
      <c r="B27" s="21" t="str">
        <f>IF('[2]Formulario PPGR1'!$F27="","",CONCATENATE('[2]Formulario PPGR1'!$C27,".",'[2]Formulario PPGR1'!$D27,".",'[2]Formulario PPGR1'!$E27,".",#REF!))</f>
        <v/>
      </c>
      <c r="C27" s="21" t="str">
        <f>IF('[2]Formulario PPGR1'!$F27="","",#REF!)</f>
        <v/>
      </c>
      <c r="D27" s="21" t="str">
        <f>IF('[2]Formulario PPGR1'!$F27="","",#REF!)</f>
        <v/>
      </c>
      <c r="E27" s="21" t="str">
        <f>IF('[2]Formulario PPGR1'!$F27="","",#REF!)</f>
        <v/>
      </c>
      <c r="F27" s="28"/>
      <c r="G27" s="23" t="e">
        <f t="array" aca="1" ref="G27" ca="1">_xlfn.XLOOKUP($F27,[1]!LE_tbl[[#All],[Ls_LinesEstategica]],[1]!LE_tbl[[#All],[Le_code]],"",0)</f>
        <v>#NAME?</v>
      </c>
      <c r="H27" s="28"/>
      <c r="I27" s="23" t="e">
        <f ca="1">_xlfn.XLOOKUP($H27,[1]Obj!$D$122:$D$134,[1]Obj!$E$122:$E$134,"",0)</f>
        <v>#NAME?</v>
      </c>
      <c r="J27" s="28"/>
      <c r="K27" s="28"/>
      <c r="L27" s="28" t="s">
        <v>86</v>
      </c>
      <c r="M27" s="28" t="s">
        <v>31</v>
      </c>
      <c r="N27" s="29" t="s">
        <v>87</v>
      </c>
      <c r="O27" s="29">
        <v>17.600000000000001</v>
      </c>
      <c r="P27" s="21"/>
      <c r="Q27" s="31" t="s">
        <v>88</v>
      </c>
      <c r="R27" s="6"/>
      <c r="S27" s="6"/>
      <c r="T27" s="6"/>
      <c r="U27" s="6"/>
      <c r="V27" s="6"/>
      <c r="W27" s="6"/>
      <c r="X27" s="6"/>
      <c r="Y27" s="6"/>
      <c r="Z27" s="6"/>
      <c r="AA27" s="6"/>
      <c r="AB27" s="6"/>
      <c r="AC27" s="6"/>
      <c r="AD27" s="6"/>
      <c r="AE27" s="7"/>
      <c r="AF27" s="7"/>
      <c r="AG27" s="7"/>
      <c r="AH27" s="7"/>
      <c r="AI27" s="7"/>
      <c r="AJ27" s="7"/>
      <c r="AK27" s="7"/>
      <c r="AL27" s="7"/>
      <c r="AM27" s="7"/>
      <c r="AN27" s="7"/>
      <c r="AO27" s="7"/>
      <c r="AP27" s="7"/>
    </row>
    <row r="28" spans="2:42" s="20" customFormat="1" ht="51" x14ac:dyDescent="0.2">
      <c r="B28" s="21" t="str">
        <f>IF('[2]Formulario PPGR1'!$F28="","",CONCATENATE('[2]Formulario PPGR1'!$C28,".",'[2]Formulario PPGR1'!$D28,".",'[2]Formulario PPGR1'!$E28,".",#REF!))</f>
        <v/>
      </c>
      <c r="C28" s="21" t="str">
        <f>IF('[2]Formulario PPGR1'!$F28="","",#REF!)</f>
        <v/>
      </c>
      <c r="D28" s="21" t="str">
        <f>IF('[2]Formulario PPGR1'!$F28="","",#REF!)</f>
        <v/>
      </c>
      <c r="E28" s="21" t="str">
        <f>IF('[2]Formulario PPGR1'!$F28="","",#REF!)</f>
        <v/>
      </c>
      <c r="F28" s="28"/>
      <c r="G28" s="23" t="e">
        <f t="array" aca="1" ref="G28" ca="1">_xlfn.XLOOKUP($F28,[1]!LE_tbl[[#All],[Ls_LinesEstategica]],[1]!LE_tbl[[#All],[Le_code]],"",0)</f>
        <v>#NAME?</v>
      </c>
      <c r="H28" s="28"/>
      <c r="I28" s="23" t="e">
        <f ca="1">_xlfn.XLOOKUP($H28,[1]Obj!$D$122:$D$134,[1]Obj!$E$122:$E$134,"",0)</f>
        <v>#NAME?</v>
      </c>
      <c r="J28" s="28"/>
      <c r="K28" s="28"/>
      <c r="L28" s="28" t="s">
        <v>89</v>
      </c>
      <c r="M28" s="28" t="s">
        <v>31</v>
      </c>
      <c r="N28" s="29" t="s">
        <v>90</v>
      </c>
      <c r="O28" s="29">
        <v>25</v>
      </c>
      <c r="P28" s="21"/>
      <c r="Q28" s="31" t="s">
        <v>91</v>
      </c>
      <c r="R28" s="6"/>
      <c r="S28" s="6"/>
      <c r="T28" s="6"/>
      <c r="U28" s="6"/>
      <c r="V28" s="6"/>
      <c r="W28" s="6"/>
      <c r="X28" s="6"/>
      <c r="Y28" s="6"/>
      <c r="Z28" s="6"/>
      <c r="AA28" s="6"/>
      <c r="AB28" s="6"/>
      <c r="AC28" s="6"/>
      <c r="AD28" s="6"/>
      <c r="AE28" s="7"/>
      <c r="AF28" s="7"/>
      <c r="AG28" s="7"/>
      <c r="AH28" s="7"/>
      <c r="AI28" s="7"/>
      <c r="AJ28" s="7"/>
      <c r="AK28" s="7"/>
      <c r="AL28" s="7"/>
      <c r="AM28" s="7"/>
      <c r="AN28" s="7"/>
      <c r="AO28" s="7"/>
      <c r="AP28" s="7"/>
    </row>
    <row r="29" spans="2:42" s="20" customFormat="1" ht="51" x14ac:dyDescent="0.2">
      <c r="B29" s="21" t="str">
        <f>IF('[2]Formulario PPGR1'!$F29="","",CONCATENATE('[2]Formulario PPGR1'!$C29,".",'[2]Formulario PPGR1'!$D29,".",'[2]Formulario PPGR1'!$E29,".",#REF!))</f>
        <v/>
      </c>
      <c r="C29" s="21" t="str">
        <f>IF('[2]Formulario PPGR1'!$F29="","",#REF!)</f>
        <v/>
      </c>
      <c r="D29" s="21" t="str">
        <f>IF('[2]Formulario PPGR1'!$F29="","",#REF!)</f>
        <v/>
      </c>
      <c r="E29" s="21" t="str">
        <f>IF('[2]Formulario PPGR1'!$F29="","",#REF!)</f>
        <v/>
      </c>
      <c r="F29" s="28"/>
      <c r="G29" s="23" t="e">
        <f t="array" aca="1" ref="G29" ca="1">_xlfn.XLOOKUP($F29,[1]!LE_tbl[[#All],[Ls_LinesEstategica]],[1]!LE_tbl[[#All],[Le_code]],"",0)</f>
        <v>#NAME?</v>
      </c>
      <c r="H29" s="28"/>
      <c r="I29" s="23" t="e">
        <f ca="1">_xlfn.XLOOKUP($H29,[1]Obj!$D$122:$D$134,[1]Obj!$E$122:$E$134,"",0)</f>
        <v>#NAME?</v>
      </c>
      <c r="J29" s="28"/>
      <c r="K29" s="30" t="s">
        <v>92</v>
      </c>
      <c r="L29" s="28" t="s">
        <v>93</v>
      </c>
      <c r="M29" s="28" t="s">
        <v>31</v>
      </c>
      <c r="N29" s="29" t="s">
        <v>94</v>
      </c>
      <c r="O29" s="29">
        <v>95</v>
      </c>
      <c r="P29" s="21"/>
      <c r="Q29" s="31" t="s">
        <v>95</v>
      </c>
      <c r="R29" s="6"/>
      <c r="S29" s="6"/>
      <c r="T29" s="6"/>
      <c r="U29" s="6"/>
      <c r="V29" s="6"/>
      <c r="W29" s="6"/>
      <c r="X29" s="6"/>
      <c r="Y29" s="6"/>
      <c r="Z29" s="6"/>
      <c r="AA29" s="6"/>
      <c r="AB29" s="6"/>
      <c r="AC29" s="6"/>
      <c r="AD29" s="6"/>
      <c r="AE29" s="7"/>
      <c r="AF29" s="7"/>
      <c r="AG29" s="7"/>
      <c r="AH29" s="7"/>
      <c r="AI29" s="7"/>
      <c r="AJ29" s="7"/>
      <c r="AK29" s="7"/>
      <c r="AL29" s="7"/>
      <c r="AM29" s="7"/>
      <c r="AN29" s="7"/>
      <c r="AO29" s="7"/>
      <c r="AP29" s="7"/>
    </row>
    <row r="30" spans="2:42" s="20" customFormat="1" ht="38.25" x14ac:dyDescent="0.2">
      <c r="B30" s="21" t="str">
        <f>IF('[2]Formulario PPGR1'!$F30="","",CONCATENATE('[2]Formulario PPGR1'!$C30,".",'[2]Formulario PPGR1'!$D30,".",'[2]Formulario PPGR1'!$E30,".",#REF!))</f>
        <v/>
      </c>
      <c r="C30" s="21" t="str">
        <f>IF('[2]Formulario PPGR1'!$F30="","",#REF!)</f>
        <v/>
      </c>
      <c r="D30" s="21" t="str">
        <f>IF('[2]Formulario PPGR1'!$F30="","",#REF!)</f>
        <v/>
      </c>
      <c r="E30" s="21" t="str">
        <f>IF('[2]Formulario PPGR1'!$F30="","",#REF!)</f>
        <v/>
      </c>
      <c r="F30" s="28"/>
      <c r="G30" s="23" t="e">
        <f t="array" aca="1" ref="G30" ca="1">_xlfn.XLOOKUP($F30,[1]!LE_tbl[[#All],[Ls_LinesEstategica]],[1]!LE_tbl[[#All],[Le_code]],"",0)</f>
        <v>#NAME?</v>
      </c>
      <c r="H30" s="28"/>
      <c r="I30" s="23" t="e">
        <f ca="1">_xlfn.XLOOKUP($H30,[1]Obj!$D$122:$D$134,[1]Obj!$E$122:$E$134,"",0)</f>
        <v>#NAME?</v>
      </c>
      <c r="J30" s="28"/>
      <c r="K30" s="28"/>
      <c r="L30" s="32" t="s">
        <v>96</v>
      </c>
      <c r="M30" s="28" t="s">
        <v>31</v>
      </c>
      <c r="N30" s="29" t="s">
        <v>97</v>
      </c>
      <c r="O30" s="29">
        <v>95</v>
      </c>
      <c r="P30" s="21"/>
      <c r="Q30" s="31" t="s">
        <v>95</v>
      </c>
      <c r="R30" s="6"/>
      <c r="S30" s="6"/>
      <c r="T30" s="6"/>
      <c r="U30" s="6"/>
      <c r="V30" s="6"/>
      <c r="W30" s="6"/>
      <c r="X30" s="6"/>
      <c r="Y30" s="6"/>
      <c r="Z30" s="6"/>
      <c r="AA30" s="6"/>
      <c r="AB30" s="6"/>
      <c r="AC30" s="6"/>
      <c r="AD30" s="6"/>
      <c r="AE30" s="7"/>
      <c r="AF30" s="7"/>
      <c r="AG30" s="7"/>
      <c r="AH30" s="7"/>
      <c r="AI30" s="7"/>
      <c r="AJ30" s="7"/>
      <c r="AK30" s="7"/>
      <c r="AL30" s="7"/>
      <c r="AM30" s="7"/>
      <c r="AN30" s="7"/>
      <c r="AO30" s="7"/>
      <c r="AP30" s="7"/>
    </row>
    <row r="31" spans="2:42" s="20" customFormat="1" ht="114.75" x14ac:dyDescent="0.2">
      <c r="B31" s="21" t="str">
        <f>IF('[2]Formulario PPGR1'!$F31="","",CONCATENATE('[2]Formulario PPGR1'!$C31,".",'[2]Formulario PPGR1'!$D31,".",'[2]Formulario PPGR1'!$E31,".",#REF!))</f>
        <v/>
      </c>
      <c r="C31" s="21" t="str">
        <f>IF('[2]Formulario PPGR1'!$F31="","",#REF!)</f>
        <v/>
      </c>
      <c r="D31" s="21" t="str">
        <f>IF('[2]Formulario PPGR1'!$F31="","",#REF!)</f>
        <v/>
      </c>
      <c r="E31" s="21" t="str">
        <f>IF('[2]Formulario PPGR1'!$F31="","",#REF!)</f>
        <v/>
      </c>
      <c r="F31" s="28"/>
      <c r="G31" s="23" t="e">
        <f t="array" aca="1" ref="G31" ca="1">_xlfn.XLOOKUP($F31,[1]!LE_tbl[[#All],[Ls_LinesEstategica]],[1]!LE_tbl[[#All],[Le_code]],"",0)</f>
        <v>#NAME?</v>
      </c>
      <c r="H31" s="28"/>
      <c r="I31" s="23" t="e">
        <f ca="1">_xlfn.XLOOKUP($H31,[1]Obj!$D$122:$D$134,[1]Obj!$E$122:$E$134,"",0)</f>
        <v>#NAME?</v>
      </c>
      <c r="J31" s="28"/>
      <c r="K31" s="30" t="s">
        <v>98</v>
      </c>
      <c r="L31" s="28" t="s">
        <v>99</v>
      </c>
      <c r="M31" s="28" t="s">
        <v>31</v>
      </c>
      <c r="N31" s="29" t="s">
        <v>100</v>
      </c>
      <c r="O31" s="29">
        <v>85</v>
      </c>
      <c r="P31" s="21"/>
      <c r="Q31" s="31" t="s">
        <v>78</v>
      </c>
      <c r="R31" s="6"/>
      <c r="S31" s="6"/>
      <c r="T31" s="6"/>
      <c r="U31" s="6"/>
      <c r="V31" s="6"/>
      <c r="W31" s="6"/>
      <c r="X31" s="6"/>
      <c r="Y31" s="6"/>
      <c r="Z31" s="6"/>
      <c r="AA31" s="6"/>
      <c r="AB31" s="6"/>
      <c r="AC31" s="6"/>
      <c r="AD31" s="6"/>
      <c r="AE31" s="7"/>
      <c r="AF31" s="7"/>
      <c r="AG31" s="7"/>
      <c r="AH31" s="7"/>
      <c r="AI31" s="7"/>
      <c r="AJ31" s="7"/>
      <c r="AK31" s="7"/>
      <c r="AL31" s="7"/>
      <c r="AM31" s="7"/>
      <c r="AN31" s="7"/>
      <c r="AO31" s="7"/>
      <c r="AP31" s="7"/>
    </row>
    <row r="32" spans="2:42" s="20" customFormat="1" ht="51" x14ac:dyDescent="0.2">
      <c r="B32" s="21" t="str">
        <f>IF('[2]Formulario PPGR1'!$F32="","",CONCATENATE('[2]Formulario PPGR1'!$C32,".",'[2]Formulario PPGR1'!$D32,".",'[2]Formulario PPGR1'!$E32,".",#REF!))</f>
        <v/>
      </c>
      <c r="C32" s="21" t="str">
        <f>IF('[2]Formulario PPGR1'!$F32="","",#REF!)</f>
        <v/>
      </c>
      <c r="D32" s="21" t="str">
        <f>IF('[2]Formulario PPGR1'!$F32="","",#REF!)</f>
        <v/>
      </c>
      <c r="E32" s="21" t="str">
        <f>IF('[2]Formulario PPGR1'!$F32="","",#REF!)</f>
        <v/>
      </c>
      <c r="F32" s="28"/>
      <c r="G32" s="23" t="e">
        <f t="array" aca="1" ref="G32" ca="1">_xlfn.XLOOKUP($F32,[1]!LE_tbl[[#All],[Ls_LinesEstategica]],[1]!LE_tbl[[#All],[Le_code]],"",0)</f>
        <v>#NAME?</v>
      </c>
      <c r="H32" s="28"/>
      <c r="I32" s="23" t="e">
        <f ca="1">_xlfn.XLOOKUP($H32,[1]Obj!$D$122:$D$134,[1]Obj!$E$122:$E$134,"",0)</f>
        <v>#NAME?</v>
      </c>
      <c r="J32" s="28"/>
      <c r="K32" s="28"/>
      <c r="L32" s="28" t="s">
        <v>101</v>
      </c>
      <c r="M32" s="28" t="s">
        <v>31</v>
      </c>
      <c r="N32" s="29" t="s">
        <v>102</v>
      </c>
      <c r="O32" s="29">
        <v>85</v>
      </c>
      <c r="P32" s="21"/>
      <c r="Q32" s="31" t="s">
        <v>78</v>
      </c>
      <c r="R32" s="6"/>
      <c r="S32" s="6"/>
      <c r="T32" s="6"/>
      <c r="U32" s="6"/>
      <c r="V32" s="6"/>
      <c r="W32" s="6"/>
      <c r="X32" s="6"/>
      <c r="Y32" s="6"/>
      <c r="Z32" s="6"/>
      <c r="AA32" s="6"/>
      <c r="AB32" s="6"/>
      <c r="AC32" s="6"/>
      <c r="AD32" s="6"/>
      <c r="AE32" s="7"/>
      <c r="AF32" s="7"/>
      <c r="AG32" s="7"/>
      <c r="AH32" s="7"/>
      <c r="AI32" s="7"/>
      <c r="AJ32" s="7"/>
      <c r="AK32" s="7"/>
      <c r="AL32" s="7"/>
      <c r="AM32" s="7"/>
      <c r="AN32" s="7"/>
      <c r="AO32" s="7"/>
      <c r="AP32" s="7"/>
    </row>
    <row r="33" spans="2:42" s="20" customFormat="1" ht="127.5" x14ac:dyDescent="0.2">
      <c r="B33" s="21" t="str">
        <f>IF('[2]Formulario PPGR1'!$F33="","",CONCATENATE('[2]Formulario PPGR1'!$C33,".",'[2]Formulario PPGR1'!$D33,".",'[2]Formulario PPGR1'!$E33,".",#REF!))</f>
        <v/>
      </c>
      <c r="C33" s="21" t="str">
        <f>IF('[2]Formulario PPGR1'!$F33="","",#REF!)</f>
        <v/>
      </c>
      <c r="D33" s="21" t="str">
        <f>IF('[2]Formulario PPGR1'!$F33="","",#REF!)</f>
        <v/>
      </c>
      <c r="E33" s="21" t="str">
        <f>IF('[2]Formulario PPGR1'!$F33="","",#REF!)</f>
        <v/>
      </c>
      <c r="F33" s="28"/>
      <c r="G33" s="23" t="e">
        <f t="array" aca="1" ref="G33" ca="1">_xlfn.XLOOKUP($F33,[1]!LE_tbl[[#All],[Ls_LinesEstategica]],[1]!LE_tbl[[#All],[Le_code]],"",0)</f>
        <v>#NAME?</v>
      </c>
      <c r="H33" s="28"/>
      <c r="I33" s="23" t="e">
        <f ca="1">_xlfn.XLOOKUP($H33,[1]Obj!$D$122:$D$134,[1]Obj!$E$122:$E$134,"",0)</f>
        <v>#NAME?</v>
      </c>
      <c r="J33" s="28"/>
      <c r="K33" s="30" t="s">
        <v>103</v>
      </c>
      <c r="L33" s="28" t="s">
        <v>104</v>
      </c>
      <c r="M33" s="28" t="s">
        <v>105</v>
      </c>
      <c r="N33" s="29" t="s">
        <v>106</v>
      </c>
      <c r="O33" s="29">
        <v>95</v>
      </c>
      <c r="P33" s="21"/>
      <c r="Q33" s="31" t="s">
        <v>78</v>
      </c>
      <c r="R33" s="6"/>
      <c r="S33" s="6"/>
      <c r="T33" s="6"/>
      <c r="U33" s="6"/>
      <c r="V33" s="6"/>
      <c r="W33" s="6"/>
      <c r="X33" s="6"/>
      <c r="Y33" s="6"/>
      <c r="Z33" s="6"/>
      <c r="AA33" s="6"/>
      <c r="AB33" s="6"/>
      <c r="AC33" s="6"/>
      <c r="AD33" s="6"/>
      <c r="AE33" s="7"/>
      <c r="AF33" s="7"/>
      <c r="AG33" s="7"/>
      <c r="AH33" s="7"/>
      <c r="AI33" s="7"/>
      <c r="AJ33" s="7"/>
      <c r="AK33" s="7"/>
      <c r="AL33" s="7"/>
      <c r="AM33" s="7"/>
      <c r="AN33" s="7"/>
      <c r="AO33" s="7"/>
      <c r="AP33" s="7"/>
    </row>
    <row r="34" spans="2:42" s="20" customFormat="1" ht="25.5" x14ac:dyDescent="0.2">
      <c r="B34" s="21" t="str">
        <f>IF('[2]Formulario PPGR1'!$F34="","",CONCATENATE('[2]Formulario PPGR1'!$C34,".",'[2]Formulario PPGR1'!$D34,".",'[2]Formulario PPGR1'!$E34,".",#REF!))</f>
        <v/>
      </c>
      <c r="C34" s="21" t="str">
        <f>IF('[2]Formulario PPGR1'!$F34="","",#REF!)</f>
        <v/>
      </c>
      <c r="D34" s="21" t="str">
        <f>IF('[2]Formulario PPGR1'!$F34="","",#REF!)</f>
        <v/>
      </c>
      <c r="E34" s="21" t="str">
        <f>IF('[2]Formulario PPGR1'!$F34="","",#REF!)</f>
        <v/>
      </c>
      <c r="F34" s="28"/>
      <c r="G34" s="23" t="e">
        <f t="array" aca="1" ref="G34" ca="1">_xlfn.XLOOKUP($F34,[1]!LE_tbl[[#All],[Ls_LinesEstategica]],[1]!LE_tbl[[#All],[Le_code]],"",0)</f>
        <v>#NAME?</v>
      </c>
      <c r="H34" s="28"/>
      <c r="I34" s="23" t="e">
        <f ca="1">_xlfn.XLOOKUP($H34,[1]Obj!$D$122:$D$134,[1]Obj!$E$122:$E$134,"",0)</f>
        <v>#NAME?</v>
      </c>
      <c r="J34" s="28"/>
      <c r="K34" s="28"/>
      <c r="L34" s="28" t="s">
        <v>107</v>
      </c>
      <c r="M34" s="28" t="s">
        <v>31</v>
      </c>
      <c r="N34" s="29" t="s">
        <v>108</v>
      </c>
      <c r="O34" s="29">
        <v>95</v>
      </c>
      <c r="P34" s="21"/>
      <c r="Q34" s="31" t="s">
        <v>78</v>
      </c>
      <c r="R34" s="6"/>
      <c r="S34" s="6"/>
      <c r="T34" s="6"/>
      <c r="U34" s="6"/>
      <c r="V34" s="6"/>
      <c r="W34" s="6"/>
      <c r="X34" s="6"/>
      <c r="Y34" s="6"/>
      <c r="Z34" s="6"/>
      <c r="AA34" s="6"/>
      <c r="AB34" s="6"/>
      <c r="AC34" s="6"/>
      <c r="AD34" s="6"/>
      <c r="AE34" s="7"/>
      <c r="AF34" s="7"/>
      <c r="AG34" s="7"/>
      <c r="AH34" s="7"/>
      <c r="AI34" s="7"/>
      <c r="AJ34" s="7"/>
      <c r="AK34" s="7"/>
      <c r="AL34" s="7"/>
      <c r="AM34" s="7"/>
      <c r="AN34" s="7"/>
      <c r="AO34" s="7"/>
      <c r="AP34" s="7"/>
    </row>
    <row r="35" spans="2:42" s="20" customFormat="1" ht="165.75" x14ac:dyDescent="0.2">
      <c r="B35" s="21" t="e">
        <f>IF('[2]Formulario PPGR1'!$F35="","",CONCATENATE('[2]Formulario PPGR1'!$C35,".",'[2]Formulario PPGR1'!$D35,".",'[2]Formulario PPGR1'!$E35,".",#REF!))</f>
        <v>#REF!</v>
      </c>
      <c r="C35" s="21" t="e">
        <f>IF('[2]Formulario PPGR1'!$F35="","",#REF!)</f>
        <v>#REF!</v>
      </c>
      <c r="D35" s="21" t="e">
        <f>IF('[2]Formulario PPGR1'!$F35="","",#REF!)</f>
        <v>#REF!</v>
      </c>
      <c r="E35" s="21" t="e">
        <f>IF('[2]Formulario PPGR1'!$F35="","",#REF!)</f>
        <v>#REF!</v>
      </c>
      <c r="F35" s="22" t="s">
        <v>26</v>
      </c>
      <c r="G35" s="23" t="e">
        <f t="array" aca="1" ref="G35" ca="1">_xlfn.XLOOKUP($F35,[1]!LE_tbl[[#All],[Ls_LinesEstategica]],[1]!LE_tbl[[#All],[Le_code]],"",0)</f>
        <v>#NAME?</v>
      </c>
      <c r="H35" s="22" t="s">
        <v>109</v>
      </c>
      <c r="I35" s="23" t="e">
        <f ca="1">_xlfn.XLOOKUP($H35,[1]Obj!$D$122:$D$134,[1]Obj!$E$122:$E$134,"",0)</f>
        <v>#NAME?</v>
      </c>
      <c r="J35" s="22" t="s">
        <v>110</v>
      </c>
      <c r="K35" s="25" t="s">
        <v>111</v>
      </c>
      <c r="L35" s="22" t="s">
        <v>112</v>
      </c>
      <c r="M35" s="22" t="s">
        <v>31</v>
      </c>
      <c r="N35" s="26" t="s">
        <v>113</v>
      </c>
      <c r="O35" s="26">
        <v>30</v>
      </c>
      <c r="P35" s="27"/>
      <c r="Q35" s="27" t="s">
        <v>114</v>
      </c>
      <c r="R35" s="6"/>
      <c r="S35" s="6"/>
      <c r="T35" s="6"/>
      <c r="U35" s="6"/>
      <c r="V35" s="6"/>
      <c r="W35" s="6"/>
      <c r="X35" s="6"/>
      <c r="Y35" s="6"/>
      <c r="Z35" s="6"/>
      <c r="AA35" s="6"/>
      <c r="AB35" s="6"/>
      <c r="AC35" s="6"/>
      <c r="AD35" s="6"/>
      <c r="AE35" s="7"/>
      <c r="AF35" s="7"/>
      <c r="AG35" s="7"/>
      <c r="AH35" s="7"/>
      <c r="AI35" s="7"/>
      <c r="AJ35" s="7"/>
      <c r="AK35" s="7"/>
      <c r="AL35" s="7"/>
      <c r="AM35" s="7"/>
      <c r="AN35" s="7"/>
      <c r="AO35" s="7"/>
      <c r="AP35" s="7"/>
    </row>
    <row r="36" spans="2:42" s="20" customFormat="1" ht="51" x14ac:dyDescent="0.2">
      <c r="B36" s="21" t="str">
        <f>IF('[2]Formulario PPGR1'!$F36="","",CONCATENATE('[2]Formulario PPGR1'!$C36,".",'[2]Formulario PPGR1'!$D36,".",'[2]Formulario PPGR1'!$E36,".",#REF!))</f>
        <v/>
      </c>
      <c r="C36" s="21" t="str">
        <f>IF('[2]Formulario PPGR1'!$F36="","",#REF!)</f>
        <v/>
      </c>
      <c r="D36" s="21" t="str">
        <f>IF('[2]Formulario PPGR1'!$F36="","",#REF!)</f>
        <v/>
      </c>
      <c r="E36" s="21" t="str">
        <f>IF('[2]Formulario PPGR1'!$F36="","",#REF!)</f>
        <v/>
      </c>
      <c r="F36" s="22"/>
      <c r="G36" s="23" t="e">
        <f t="array" aca="1" ref="G36" ca="1">_xlfn.XLOOKUP($F36,[1]!LE_tbl[[#All],[Ls_LinesEstategica]],[1]!LE_tbl[[#All],[Le_code]],"",0)</f>
        <v>#NAME?</v>
      </c>
      <c r="H36" s="22"/>
      <c r="I36" s="23" t="e">
        <f ca="1">_xlfn.XLOOKUP($H36,[1]Obj!$D$122:$D$134,[1]Obj!$E$122:$E$134,"",0)</f>
        <v>#NAME?</v>
      </c>
      <c r="J36" s="22"/>
      <c r="K36" s="33" t="s">
        <v>115</v>
      </c>
      <c r="L36" s="22" t="s">
        <v>116</v>
      </c>
      <c r="M36" s="22" t="s">
        <v>31</v>
      </c>
      <c r="N36" s="26">
        <v>88</v>
      </c>
      <c r="O36" s="26">
        <v>95</v>
      </c>
      <c r="P36" s="34"/>
      <c r="Q36" s="27" t="s">
        <v>117</v>
      </c>
      <c r="R36" s="6"/>
      <c r="S36" s="6"/>
      <c r="T36" s="6"/>
      <c r="U36" s="6"/>
      <c r="V36" s="6"/>
      <c r="W36" s="6"/>
      <c r="X36" s="6"/>
      <c r="Y36" s="6"/>
      <c r="Z36" s="6"/>
      <c r="AA36" s="6"/>
      <c r="AB36" s="6"/>
      <c r="AC36" s="6"/>
      <c r="AD36" s="6"/>
      <c r="AE36" s="7"/>
      <c r="AF36" s="7"/>
      <c r="AG36" s="7"/>
      <c r="AH36" s="7"/>
      <c r="AI36" s="7"/>
      <c r="AJ36" s="7"/>
      <c r="AK36" s="7"/>
      <c r="AL36" s="7"/>
      <c r="AM36" s="7"/>
      <c r="AN36" s="7"/>
      <c r="AO36" s="7"/>
      <c r="AP36" s="7"/>
    </row>
    <row r="37" spans="2:42" s="20" customFormat="1" ht="51" x14ac:dyDescent="0.2">
      <c r="B37" s="21" t="str">
        <f>IF('[2]Formulario PPGR1'!$F37="","",CONCATENATE('[2]Formulario PPGR1'!$C37,".",'[2]Formulario PPGR1'!$D37,".",'[2]Formulario PPGR1'!$E37,".",#REF!))</f>
        <v/>
      </c>
      <c r="C37" s="21" t="str">
        <f>IF('[2]Formulario PPGR1'!$F37="","",#REF!)</f>
        <v/>
      </c>
      <c r="D37" s="21" t="str">
        <f>IF('[2]Formulario PPGR1'!$F37="","",#REF!)</f>
        <v/>
      </c>
      <c r="E37" s="21" t="str">
        <f>IF('[2]Formulario PPGR1'!$F37="","",#REF!)</f>
        <v/>
      </c>
      <c r="F37" s="28"/>
      <c r="G37" s="23" t="e">
        <f t="array" aca="1" ref="G37" ca="1">_xlfn.XLOOKUP($F37,[1]!LE_tbl[[#All],[Ls_LinesEstategica]],[1]!LE_tbl[[#All],[Le_code]],"",0)</f>
        <v>#NAME?</v>
      </c>
      <c r="H37" s="28"/>
      <c r="I37" s="23" t="e">
        <f ca="1">_xlfn.XLOOKUP($H37,[1]Obj!$D$122:$D$134,[1]Obj!$E$122:$E$134,"",0)</f>
        <v>#NAME?</v>
      </c>
      <c r="J37" s="28"/>
      <c r="K37" s="30" t="s">
        <v>118</v>
      </c>
      <c r="L37" s="28" t="s">
        <v>119</v>
      </c>
      <c r="M37" s="28" t="s">
        <v>31</v>
      </c>
      <c r="N37" s="29" t="s">
        <v>120</v>
      </c>
      <c r="O37" s="29">
        <v>30</v>
      </c>
      <c r="P37" s="21"/>
      <c r="Q37" s="31" t="s">
        <v>121</v>
      </c>
      <c r="R37" s="6"/>
      <c r="S37" s="6"/>
      <c r="T37" s="6"/>
      <c r="U37" s="6"/>
      <c r="V37" s="6"/>
      <c r="W37" s="6"/>
      <c r="X37" s="6"/>
      <c r="Y37" s="6"/>
      <c r="Z37" s="6"/>
      <c r="AA37" s="6"/>
      <c r="AB37" s="6"/>
      <c r="AC37" s="6"/>
      <c r="AD37" s="6"/>
      <c r="AE37" s="7"/>
      <c r="AF37" s="7"/>
      <c r="AG37" s="7"/>
      <c r="AH37" s="7"/>
      <c r="AI37" s="7"/>
      <c r="AJ37" s="7"/>
      <c r="AK37" s="7"/>
      <c r="AL37" s="7"/>
      <c r="AM37" s="7"/>
      <c r="AN37" s="7"/>
      <c r="AO37" s="7"/>
      <c r="AP37" s="7"/>
    </row>
    <row r="38" spans="2:42" s="20" customFormat="1" ht="63.75" x14ac:dyDescent="0.2">
      <c r="B38" s="21" t="e">
        <f>IF('[2]Formulario PPGR1'!$F38="","",CONCATENATE('[2]Formulario PPGR1'!$C38,".",'[2]Formulario PPGR1'!$D38,".",'[2]Formulario PPGR1'!$E38,".",#REF!))</f>
        <v>#REF!</v>
      </c>
      <c r="C38" s="21" t="e">
        <f>IF('[2]Formulario PPGR1'!$F38="","",#REF!)</f>
        <v>#REF!</v>
      </c>
      <c r="D38" s="21" t="e">
        <f>IF('[2]Formulario PPGR1'!$F38="","",#REF!)</f>
        <v>#REF!</v>
      </c>
      <c r="E38" s="21" t="e">
        <f>IF('[2]Formulario PPGR1'!$F38="","",#REF!)</f>
        <v>#REF!</v>
      </c>
      <c r="F38" s="28" t="s">
        <v>26</v>
      </c>
      <c r="G38" s="23" t="e">
        <f t="array" aca="1" ref="G38" ca="1">_xlfn.XLOOKUP($F38,[1]!LE_tbl[[#All],[Ls_LinesEstategica]],[1]!LE_tbl[[#All],[Le_code]],"",0)</f>
        <v>#NAME?</v>
      </c>
      <c r="H38" s="28" t="s">
        <v>109</v>
      </c>
      <c r="I38" s="23" t="e">
        <f ca="1">_xlfn.XLOOKUP($H38,[1]Obj!$D$122:$D$134,[1]Obj!$E$122:$E$134,"",0)</f>
        <v>#NAME?</v>
      </c>
      <c r="J38" s="28" t="s">
        <v>122</v>
      </c>
      <c r="K38" s="30" t="s">
        <v>123</v>
      </c>
      <c r="L38" s="28" t="s">
        <v>124</v>
      </c>
      <c r="M38" s="28" t="s">
        <v>31</v>
      </c>
      <c r="N38" s="29" t="s">
        <v>40</v>
      </c>
      <c r="O38" s="29">
        <v>45</v>
      </c>
      <c r="P38" s="21"/>
      <c r="Q38" s="31" t="s">
        <v>51</v>
      </c>
      <c r="R38" s="6"/>
      <c r="S38" s="6"/>
      <c r="T38" s="6"/>
      <c r="U38" s="6"/>
      <c r="V38" s="6"/>
      <c r="W38" s="6"/>
      <c r="X38" s="6"/>
      <c r="Y38" s="6"/>
      <c r="Z38" s="6"/>
      <c r="AA38" s="6"/>
      <c r="AB38" s="6"/>
      <c r="AC38" s="6"/>
      <c r="AD38" s="6"/>
      <c r="AE38" s="7"/>
      <c r="AF38" s="7"/>
      <c r="AG38" s="7"/>
      <c r="AH38" s="7"/>
      <c r="AI38" s="7"/>
      <c r="AJ38" s="7"/>
      <c r="AK38" s="7"/>
      <c r="AL38" s="7"/>
      <c r="AM38" s="7"/>
      <c r="AN38" s="7"/>
      <c r="AO38" s="7"/>
      <c r="AP38" s="7"/>
    </row>
    <row r="39" spans="2:42" s="20" customFormat="1" ht="51" x14ac:dyDescent="0.2">
      <c r="B39" s="21" t="str">
        <f>IF('[2]Formulario PPGR1'!$F39="","",CONCATENATE('[2]Formulario PPGR1'!$C39,".",'[2]Formulario PPGR1'!$D39,".",'[2]Formulario PPGR1'!$E39,".",#REF!))</f>
        <v/>
      </c>
      <c r="C39" s="21" t="str">
        <f>IF('[2]Formulario PPGR1'!$F39="","",#REF!)</f>
        <v/>
      </c>
      <c r="D39" s="21" t="str">
        <f>IF('[2]Formulario PPGR1'!$F39="","",#REF!)</f>
        <v/>
      </c>
      <c r="E39" s="21" t="str">
        <f>IF('[2]Formulario PPGR1'!$F39="","",#REF!)</f>
        <v/>
      </c>
      <c r="F39" s="28"/>
      <c r="G39" s="23" t="e">
        <f t="array" aca="1" ref="G39" ca="1">_xlfn.XLOOKUP($F39,[1]!LE_tbl[[#All],[Ls_LinesEstategica]],[1]!LE_tbl[[#All],[Le_code]],"",0)</f>
        <v>#NAME?</v>
      </c>
      <c r="H39" s="28"/>
      <c r="I39" s="23" t="e">
        <f ca="1">_xlfn.XLOOKUP($H39,[1]Obj!$D$122:$D$134,[1]Obj!$E$122:$E$134,"",0)</f>
        <v>#NAME?</v>
      </c>
      <c r="J39" s="28"/>
      <c r="K39" s="30" t="s">
        <v>125</v>
      </c>
      <c r="L39" s="28" t="s">
        <v>126</v>
      </c>
      <c r="M39" s="28" t="s">
        <v>31</v>
      </c>
      <c r="N39" s="29" t="s">
        <v>40</v>
      </c>
      <c r="O39" s="29">
        <v>35</v>
      </c>
      <c r="P39" s="21"/>
      <c r="Q39" s="31" t="s">
        <v>78</v>
      </c>
      <c r="R39" s="6"/>
      <c r="S39" s="6"/>
      <c r="T39" s="6"/>
      <c r="U39" s="6"/>
      <c r="V39" s="6"/>
      <c r="W39" s="6"/>
      <c r="X39" s="6"/>
      <c r="Y39" s="6"/>
      <c r="Z39" s="6"/>
      <c r="AA39" s="6"/>
      <c r="AB39" s="6"/>
      <c r="AC39" s="6"/>
      <c r="AD39" s="6"/>
      <c r="AE39" s="7"/>
      <c r="AF39" s="7"/>
      <c r="AG39" s="7"/>
      <c r="AH39" s="7"/>
      <c r="AI39" s="7"/>
      <c r="AJ39" s="7"/>
      <c r="AK39" s="7"/>
      <c r="AL39" s="7"/>
      <c r="AM39" s="7"/>
      <c r="AN39" s="7"/>
      <c r="AO39" s="7"/>
      <c r="AP39" s="7"/>
    </row>
    <row r="40" spans="2:42" s="20" customFormat="1" ht="51" x14ac:dyDescent="0.2">
      <c r="B40" s="21" t="e">
        <f>IF('[2]Formulario PPGR1'!$F40="","",CONCATENATE('[2]Formulario PPGR1'!$C40,".",'[2]Formulario PPGR1'!$D40,".",'[2]Formulario PPGR1'!$E40,".",#REF!))</f>
        <v>#REF!</v>
      </c>
      <c r="C40" s="21" t="e">
        <f>IF('[2]Formulario PPGR1'!$F40="","",#REF!)</f>
        <v>#REF!</v>
      </c>
      <c r="D40" s="21" t="e">
        <f>IF('[2]Formulario PPGR1'!$F40="","",#REF!)</f>
        <v>#REF!</v>
      </c>
      <c r="E40" s="21" t="e">
        <f>IF('[2]Formulario PPGR1'!$F40="","",#REF!)</f>
        <v>#REF!</v>
      </c>
      <c r="F40" s="22" t="s">
        <v>26</v>
      </c>
      <c r="G40" s="23" t="e">
        <f t="array" aca="1" ref="G40" ca="1">_xlfn.XLOOKUP($F40,[1]!LE_tbl[[#All],[Ls_LinesEstategica]],[1]!LE_tbl[[#All],[Le_code]],"",0)</f>
        <v>#NAME?</v>
      </c>
      <c r="H40" s="22" t="s">
        <v>109</v>
      </c>
      <c r="I40" s="23" t="e">
        <f ca="1">_xlfn.XLOOKUP($H40,[1]Obj!$D$122:$D$134,[1]Obj!$E$122:$E$134,"",0)</f>
        <v>#NAME?</v>
      </c>
      <c r="J40" s="22" t="s">
        <v>127</v>
      </c>
      <c r="K40" s="25" t="s">
        <v>128</v>
      </c>
      <c r="L40" s="22" t="s">
        <v>129</v>
      </c>
      <c r="M40" s="22" t="s">
        <v>31</v>
      </c>
      <c r="N40" s="26" t="s">
        <v>40</v>
      </c>
      <c r="O40" s="26">
        <v>45</v>
      </c>
      <c r="P40" s="27"/>
      <c r="Q40" s="27" t="s">
        <v>130</v>
      </c>
      <c r="R40" s="6"/>
      <c r="S40" s="6"/>
      <c r="T40" s="6"/>
      <c r="U40" s="6"/>
      <c r="V40" s="6"/>
      <c r="W40" s="6"/>
      <c r="X40" s="6"/>
      <c r="Y40" s="6"/>
      <c r="Z40" s="6"/>
      <c r="AA40" s="6"/>
      <c r="AB40" s="6"/>
      <c r="AC40" s="6"/>
      <c r="AD40" s="6"/>
      <c r="AE40" s="7"/>
      <c r="AF40" s="7"/>
      <c r="AG40" s="7"/>
      <c r="AH40" s="7"/>
      <c r="AI40" s="7"/>
      <c r="AJ40" s="7"/>
      <c r="AK40" s="7"/>
      <c r="AL40" s="7"/>
      <c r="AM40" s="7"/>
      <c r="AN40" s="7"/>
      <c r="AO40" s="7"/>
      <c r="AP40" s="7"/>
    </row>
    <row r="41" spans="2:42" s="20" customFormat="1" ht="25.5" x14ac:dyDescent="0.2">
      <c r="B41" s="21" t="str">
        <f>IF('[2]Formulario PPGR1'!$F41="","",CONCATENATE('[2]Formulario PPGR1'!$C41,".",'[2]Formulario PPGR1'!$D41,".",'[2]Formulario PPGR1'!$E41,".",#REF!))</f>
        <v/>
      </c>
      <c r="C41" s="21" t="str">
        <f>IF('[2]Formulario PPGR1'!$F41="","",#REF!)</f>
        <v/>
      </c>
      <c r="D41" s="21" t="str">
        <f>IF('[2]Formulario PPGR1'!$F41="","",#REF!)</f>
        <v/>
      </c>
      <c r="E41" s="21" t="str">
        <f>IF('[2]Formulario PPGR1'!$F41="","",#REF!)</f>
        <v/>
      </c>
      <c r="F41" s="28"/>
      <c r="G41" s="23" t="e">
        <f t="array" aca="1" ref="G41" ca="1">_xlfn.XLOOKUP($F41,[1]!LE_tbl[[#All],[Ls_LinesEstategica]],[1]!LE_tbl[[#All],[Le_code]],"",0)</f>
        <v>#NAME?</v>
      </c>
      <c r="H41" s="28"/>
      <c r="I41" s="23" t="e">
        <f ca="1">_xlfn.XLOOKUP($H41,[1]Obj!$D$122:$D$134,[1]Obj!$E$122:$E$134,"",0)</f>
        <v>#NAME?</v>
      </c>
      <c r="J41" s="28"/>
      <c r="K41" s="28"/>
      <c r="L41" s="28" t="s">
        <v>131</v>
      </c>
      <c r="M41" s="28" t="s">
        <v>31</v>
      </c>
      <c r="N41" s="29" t="s">
        <v>40</v>
      </c>
      <c r="O41" s="29">
        <v>25</v>
      </c>
      <c r="P41" s="21"/>
      <c r="Q41" s="27" t="s">
        <v>130</v>
      </c>
      <c r="R41" s="6"/>
      <c r="S41" s="6"/>
      <c r="T41" s="6"/>
      <c r="U41" s="6"/>
      <c r="V41" s="6"/>
      <c r="W41" s="6"/>
      <c r="X41" s="6"/>
      <c r="Y41" s="6"/>
      <c r="Z41" s="6"/>
      <c r="AA41" s="6"/>
      <c r="AB41" s="6"/>
      <c r="AC41" s="6"/>
      <c r="AD41" s="6"/>
      <c r="AE41" s="7"/>
      <c r="AF41" s="7"/>
      <c r="AG41" s="7"/>
      <c r="AH41" s="7"/>
      <c r="AI41" s="7"/>
      <c r="AJ41" s="7"/>
      <c r="AK41" s="7"/>
      <c r="AL41" s="7"/>
      <c r="AM41" s="7"/>
      <c r="AN41" s="7"/>
      <c r="AO41" s="7"/>
      <c r="AP41" s="7"/>
    </row>
    <row r="42" spans="2:42" s="20" customFormat="1" ht="51" x14ac:dyDescent="0.2">
      <c r="B42" s="21" t="str">
        <f>IF('[2]Formulario PPGR1'!$F42="","",CONCATENATE('[2]Formulario PPGR1'!$C42,".",'[2]Formulario PPGR1'!$D42,".",'[2]Formulario PPGR1'!$E42,".",#REF!))</f>
        <v/>
      </c>
      <c r="C42" s="21" t="str">
        <f>IF('[2]Formulario PPGR1'!$F42="","",#REF!)</f>
        <v/>
      </c>
      <c r="D42" s="21" t="str">
        <f>IF('[2]Formulario PPGR1'!$F42="","",#REF!)</f>
        <v/>
      </c>
      <c r="E42" s="21" t="str">
        <f>IF('[2]Formulario PPGR1'!$F42="","",#REF!)</f>
        <v/>
      </c>
      <c r="F42" s="28"/>
      <c r="G42" s="23" t="e">
        <f t="array" aca="1" ref="G42" ca="1">_xlfn.XLOOKUP($F42,[1]!LE_tbl[[#All],[Ls_LinesEstategica]],[1]!LE_tbl[[#All],[Le_code]],"",0)</f>
        <v>#NAME?</v>
      </c>
      <c r="H42" s="28"/>
      <c r="I42" s="23" t="e">
        <f ca="1">_xlfn.XLOOKUP($H42,[1]Obj!$D$122:$D$134,[1]Obj!$E$122:$E$134,"",0)</f>
        <v>#NAME?</v>
      </c>
      <c r="J42" s="28"/>
      <c r="K42" s="30" t="s">
        <v>132</v>
      </c>
      <c r="L42" s="28" t="s">
        <v>133</v>
      </c>
      <c r="M42" s="28" t="s">
        <v>134</v>
      </c>
      <c r="N42" s="29" t="s">
        <v>135</v>
      </c>
      <c r="O42" s="29" t="s">
        <v>136</v>
      </c>
      <c r="P42" s="21"/>
      <c r="Q42" s="31" t="s">
        <v>137</v>
      </c>
      <c r="R42" s="6"/>
      <c r="S42" s="6"/>
      <c r="T42" s="6"/>
      <c r="U42" s="6"/>
      <c r="V42" s="6"/>
      <c r="W42" s="6"/>
      <c r="X42" s="6"/>
      <c r="Y42" s="6"/>
      <c r="Z42" s="6"/>
      <c r="AA42" s="6"/>
      <c r="AB42" s="6"/>
      <c r="AC42" s="6"/>
      <c r="AD42" s="6"/>
      <c r="AE42" s="7"/>
      <c r="AF42" s="7"/>
      <c r="AG42" s="7"/>
      <c r="AH42" s="7"/>
      <c r="AI42" s="7"/>
      <c r="AJ42" s="7"/>
      <c r="AK42" s="7"/>
      <c r="AL42" s="7"/>
      <c r="AM42" s="7"/>
      <c r="AN42" s="7"/>
      <c r="AO42" s="7"/>
      <c r="AP42" s="7"/>
    </row>
    <row r="43" spans="2:42" s="20" customFormat="1" ht="38.25" x14ac:dyDescent="0.2">
      <c r="B43" s="21" t="str">
        <f>IF('[2]Formulario PPGR1'!$F43="","",CONCATENATE('[2]Formulario PPGR1'!$C43,".",'[2]Formulario PPGR1'!$D43,".",'[2]Formulario PPGR1'!$E43,".",#REF!))</f>
        <v/>
      </c>
      <c r="C43" s="21" t="str">
        <f>IF('[2]Formulario PPGR1'!$F43="","",#REF!)</f>
        <v/>
      </c>
      <c r="D43" s="21" t="str">
        <f>IF('[2]Formulario PPGR1'!$F43="","",#REF!)</f>
        <v/>
      </c>
      <c r="E43" s="21" t="str">
        <f>IF('[2]Formulario PPGR1'!$F43="","",#REF!)</f>
        <v/>
      </c>
      <c r="F43" s="28"/>
      <c r="G43" s="23" t="e">
        <f t="array" aca="1" ref="G43" ca="1">_xlfn.XLOOKUP($F43,[1]!LE_tbl[[#All],[Ls_LinesEstategica]],[1]!LE_tbl[[#All],[Le_code]],"",0)</f>
        <v>#NAME?</v>
      </c>
      <c r="H43" s="28"/>
      <c r="I43" s="23" t="e">
        <f ca="1">_xlfn.XLOOKUP($H43,[1]Obj!$D$122:$D$134,[1]Obj!$E$122:$E$134,"",0)</f>
        <v>#NAME?</v>
      </c>
      <c r="J43" s="28"/>
      <c r="K43" s="28"/>
      <c r="L43" s="28" t="s">
        <v>138</v>
      </c>
      <c r="M43" s="28" t="s">
        <v>105</v>
      </c>
      <c r="N43" s="29" t="s">
        <v>139</v>
      </c>
      <c r="O43" s="29" t="s">
        <v>140</v>
      </c>
      <c r="P43" s="21"/>
      <c r="Q43" s="31" t="s">
        <v>137</v>
      </c>
      <c r="R43" s="6"/>
      <c r="S43" s="6"/>
      <c r="T43" s="6"/>
      <c r="U43" s="6"/>
      <c r="V43" s="6"/>
      <c r="W43" s="6"/>
      <c r="X43" s="6"/>
      <c r="Y43" s="6"/>
      <c r="Z43" s="6"/>
      <c r="AA43" s="6"/>
      <c r="AB43" s="6"/>
      <c r="AC43" s="6"/>
      <c r="AD43" s="6"/>
      <c r="AE43" s="7"/>
      <c r="AF43" s="7"/>
      <c r="AG43" s="7"/>
      <c r="AH43" s="7"/>
      <c r="AI43" s="7"/>
      <c r="AJ43" s="7"/>
      <c r="AK43" s="7"/>
      <c r="AL43" s="7"/>
      <c r="AM43" s="7"/>
      <c r="AN43" s="7"/>
      <c r="AO43" s="7"/>
      <c r="AP43" s="7"/>
    </row>
    <row r="44" spans="2:42" s="20" customFormat="1" ht="38.25" x14ac:dyDescent="0.2">
      <c r="B44" s="21" t="str">
        <f>IF('[2]Formulario PPGR1'!$F44="","",CONCATENATE('[2]Formulario PPGR1'!$C44,".",'[2]Formulario PPGR1'!$D44,".",'[2]Formulario PPGR1'!$E44,".",#REF!))</f>
        <v/>
      </c>
      <c r="C44" s="21" t="str">
        <f>IF('[2]Formulario PPGR1'!$F44="","",#REF!)</f>
        <v/>
      </c>
      <c r="D44" s="21" t="str">
        <f>IF('[2]Formulario PPGR1'!$F44="","",#REF!)</f>
        <v/>
      </c>
      <c r="E44" s="21" t="str">
        <f>IF('[2]Formulario PPGR1'!$F44="","",#REF!)</f>
        <v/>
      </c>
      <c r="F44" s="28"/>
      <c r="G44" s="23" t="e">
        <f t="array" aca="1" ref="G44" ca="1">_xlfn.XLOOKUP($F44,[1]!LE_tbl[[#All],[Ls_LinesEstategica]],[1]!LE_tbl[[#All],[Le_code]],"",0)</f>
        <v>#NAME?</v>
      </c>
      <c r="H44" s="28"/>
      <c r="I44" s="23" t="e">
        <f ca="1">_xlfn.XLOOKUP($H44,[1]Obj!$D$122:$D$134,[1]Obj!$E$122:$E$134,"",0)</f>
        <v>#NAME?</v>
      </c>
      <c r="J44" s="28"/>
      <c r="K44" s="28"/>
      <c r="L44" s="28" t="s">
        <v>141</v>
      </c>
      <c r="M44" s="28" t="s">
        <v>105</v>
      </c>
      <c r="N44" s="29" t="s">
        <v>142</v>
      </c>
      <c r="O44" s="29" t="s">
        <v>143</v>
      </c>
      <c r="P44" s="21"/>
      <c r="Q44" s="31" t="s">
        <v>137</v>
      </c>
      <c r="R44" s="6"/>
      <c r="S44" s="6"/>
      <c r="T44" s="6"/>
      <c r="U44" s="6"/>
      <c r="V44" s="6"/>
      <c r="W44" s="6"/>
      <c r="X44" s="6"/>
      <c r="Y44" s="6"/>
      <c r="Z44" s="6"/>
      <c r="AA44" s="6"/>
      <c r="AB44" s="6"/>
      <c r="AC44" s="6"/>
      <c r="AD44" s="6"/>
      <c r="AE44" s="7"/>
      <c r="AF44" s="7"/>
      <c r="AG44" s="7"/>
      <c r="AH44" s="7"/>
      <c r="AI44" s="7"/>
      <c r="AJ44" s="7"/>
      <c r="AK44" s="7"/>
      <c r="AL44" s="7"/>
      <c r="AM44" s="7"/>
      <c r="AN44" s="7"/>
      <c r="AO44" s="7"/>
      <c r="AP44" s="7"/>
    </row>
    <row r="45" spans="2:42" s="20" customFormat="1" ht="38.25" x14ac:dyDescent="0.2">
      <c r="B45" s="21" t="str">
        <f>IF('[2]Formulario PPGR1'!$F45="","",CONCATENATE('[2]Formulario PPGR1'!$C45,".",'[2]Formulario PPGR1'!$D45,".",'[2]Formulario PPGR1'!$E45,".",#REF!))</f>
        <v/>
      </c>
      <c r="C45" s="21" t="str">
        <f>IF('[2]Formulario PPGR1'!$F45="","",#REF!)</f>
        <v/>
      </c>
      <c r="D45" s="21" t="str">
        <f>IF('[2]Formulario PPGR1'!$F45="","",#REF!)</f>
        <v/>
      </c>
      <c r="E45" s="21" t="str">
        <f>IF('[2]Formulario PPGR1'!$F45="","",#REF!)</f>
        <v/>
      </c>
      <c r="F45" s="28"/>
      <c r="G45" s="23" t="e">
        <f t="array" aca="1" ref="G45" ca="1">_xlfn.XLOOKUP($F45,[1]!LE_tbl[[#All],[Ls_LinesEstategica]],[1]!LE_tbl[[#All],[Le_code]],"",0)</f>
        <v>#NAME?</v>
      </c>
      <c r="H45" s="28"/>
      <c r="I45" s="23" t="e">
        <f ca="1">_xlfn.XLOOKUP($H45,[1]Obj!$D$122:$D$134,[1]Obj!$E$122:$E$134,"",0)</f>
        <v>#NAME?</v>
      </c>
      <c r="J45" s="28"/>
      <c r="K45" s="28"/>
      <c r="L45" s="32" t="s">
        <v>144</v>
      </c>
      <c r="M45" s="28" t="s">
        <v>31</v>
      </c>
      <c r="N45" s="29" t="s">
        <v>145</v>
      </c>
      <c r="O45" s="29">
        <v>90</v>
      </c>
      <c r="P45" s="21"/>
      <c r="Q45" s="31" t="s">
        <v>146</v>
      </c>
      <c r="R45" s="6"/>
      <c r="S45" s="6"/>
      <c r="T45" s="6"/>
      <c r="U45" s="6"/>
      <c r="V45" s="6"/>
      <c r="W45" s="6"/>
      <c r="X45" s="6"/>
      <c r="Y45" s="6"/>
      <c r="Z45" s="6"/>
      <c r="AA45" s="6"/>
      <c r="AB45" s="6"/>
      <c r="AC45" s="6"/>
      <c r="AD45" s="6"/>
      <c r="AE45" s="7"/>
      <c r="AF45" s="7"/>
      <c r="AG45" s="7"/>
      <c r="AH45" s="7"/>
      <c r="AI45" s="7"/>
      <c r="AJ45" s="7"/>
      <c r="AK45" s="7"/>
      <c r="AL45" s="7"/>
      <c r="AM45" s="7"/>
      <c r="AN45" s="7"/>
      <c r="AO45" s="7"/>
      <c r="AP45" s="7"/>
    </row>
    <row r="46" spans="2:42" s="20" customFormat="1" ht="51" x14ac:dyDescent="0.2">
      <c r="B46" s="21" t="str">
        <f>IF('[2]Formulario PPGR1'!$F46="","",CONCATENATE('[2]Formulario PPGR1'!$C46,".",'[2]Formulario PPGR1'!$D46,".",'[2]Formulario PPGR1'!$E46,".",#REF!))</f>
        <v/>
      </c>
      <c r="C46" s="21" t="str">
        <f>IF('[2]Formulario PPGR1'!$F46="","",#REF!)</f>
        <v/>
      </c>
      <c r="D46" s="21" t="str">
        <f>IF('[2]Formulario PPGR1'!$F46="","",#REF!)</f>
        <v/>
      </c>
      <c r="E46" s="21" t="str">
        <f>IF('[2]Formulario PPGR1'!$F46="","",#REF!)</f>
        <v/>
      </c>
      <c r="F46" s="28"/>
      <c r="G46" s="23" t="e">
        <f t="array" aca="1" ref="G46" ca="1">_xlfn.XLOOKUP($F46,[1]!LE_tbl[[#All],[Ls_LinesEstategica]],[1]!LE_tbl[[#All],[Le_code]],"",0)</f>
        <v>#NAME?</v>
      </c>
      <c r="H46" s="28"/>
      <c r="I46" s="23" t="e">
        <f ca="1">_xlfn.XLOOKUP($H46,[1]Obj!$D$122:$D$134,[1]Obj!$E$122:$E$134,"",0)</f>
        <v>#NAME?</v>
      </c>
      <c r="J46" s="28"/>
      <c r="K46" s="28"/>
      <c r="L46" s="32" t="s">
        <v>147</v>
      </c>
      <c r="M46" s="28" t="s">
        <v>31</v>
      </c>
      <c r="N46" s="29" t="s">
        <v>148</v>
      </c>
      <c r="O46" s="29">
        <v>95</v>
      </c>
      <c r="P46" s="21"/>
      <c r="Q46" s="31" t="s">
        <v>146</v>
      </c>
      <c r="R46" s="6"/>
      <c r="S46" s="6"/>
      <c r="T46" s="6"/>
      <c r="U46" s="6"/>
      <c r="V46" s="6"/>
      <c r="W46" s="6"/>
      <c r="X46" s="6"/>
      <c r="Y46" s="6"/>
      <c r="Z46" s="6"/>
      <c r="AA46" s="6"/>
      <c r="AB46" s="6"/>
      <c r="AC46" s="6"/>
      <c r="AD46" s="6"/>
      <c r="AE46" s="7"/>
      <c r="AF46" s="7"/>
      <c r="AG46" s="7"/>
      <c r="AH46" s="7"/>
      <c r="AI46" s="7"/>
      <c r="AJ46" s="7"/>
      <c r="AK46" s="7"/>
      <c r="AL46" s="7"/>
      <c r="AM46" s="7"/>
      <c r="AN46" s="7"/>
      <c r="AO46" s="7"/>
      <c r="AP46" s="7"/>
    </row>
    <row r="47" spans="2:42" s="20" customFormat="1" ht="51" x14ac:dyDescent="0.2">
      <c r="B47" s="21" t="str">
        <f>IF('[2]Formulario PPGR1'!$F47="","",CONCATENATE('[2]Formulario PPGR1'!$C47,".",'[2]Formulario PPGR1'!$D47,".",'[2]Formulario PPGR1'!$E47,".",#REF!))</f>
        <v/>
      </c>
      <c r="C47" s="21" t="str">
        <f>IF('[2]Formulario PPGR1'!$F47="","",#REF!)</f>
        <v/>
      </c>
      <c r="D47" s="21" t="str">
        <f>IF('[2]Formulario PPGR1'!$F47="","",#REF!)</f>
        <v/>
      </c>
      <c r="E47" s="21" t="str">
        <f>IF('[2]Formulario PPGR1'!$F47="","",#REF!)</f>
        <v/>
      </c>
      <c r="F47" s="28"/>
      <c r="G47" s="23" t="e">
        <f t="array" aca="1" ref="G47" ca="1">_xlfn.XLOOKUP($F47,[1]!LE_tbl[[#All],[Ls_LinesEstategica]],[1]!LE_tbl[[#All],[Le_code]],"",0)</f>
        <v>#NAME?</v>
      </c>
      <c r="H47" s="28"/>
      <c r="I47" s="23" t="e">
        <f ca="1">_xlfn.XLOOKUP($H47,[1]Obj!$D$122:$D$134,[1]Obj!$E$122:$E$134,"",0)</f>
        <v>#NAME?</v>
      </c>
      <c r="J47" s="28"/>
      <c r="K47" s="28"/>
      <c r="L47" s="32" t="s">
        <v>149</v>
      </c>
      <c r="M47" s="28" t="s">
        <v>31</v>
      </c>
      <c r="N47" s="29" t="s">
        <v>150</v>
      </c>
      <c r="O47" s="29">
        <v>85</v>
      </c>
      <c r="P47" s="21"/>
      <c r="Q47" s="31" t="s">
        <v>146</v>
      </c>
      <c r="R47" s="6"/>
      <c r="S47" s="6"/>
      <c r="T47" s="6"/>
      <c r="U47" s="6"/>
      <c r="V47" s="6"/>
      <c r="W47" s="6"/>
      <c r="X47" s="6"/>
      <c r="Y47" s="6"/>
      <c r="Z47" s="6"/>
      <c r="AA47" s="6"/>
      <c r="AB47" s="6"/>
      <c r="AC47" s="6"/>
      <c r="AD47" s="6"/>
      <c r="AE47" s="7"/>
      <c r="AF47" s="7"/>
      <c r="AG47" s="7"/>
      <c r="AH47" s="7"/>
      <c r="AI47" s="7"/>
      <c r="AJ47" s="7"/>
      <c r="AK47" s="7"/>
      <c r="AL47" s="7"/>
      <c r="AM47" s="7"/>
      <c r="AN47" s="7"/>
      <c r="AO47" s="7"/>
      <c r="AP47" s="7"/>
    </row>
    <row r="48" spans="2:42" s="20" customFormat="1" ht="51" x14ac:dyDescent="0.2">
      <c r="B48" s="21" t="str">
        <f>IF('[2]Formulario PPGR1'!$F48="","",CONCATENATE('[2]Formulario PPGR1'!$C48,".",'[2]Formulario PPGR1'!$D48,".",'[2]Formulario PPGR1'!$E48,".",#REF!))</f>
        <v/>
      </c>
      <c r="C48" s="21" t="str">
        <f>IF('[2]Formulario PPGR1'!$F48="","",#REF!)</f>
        <v/>
      </c>
      <c r="D48" s="21" t="str">
        <f>IF('[2]Formulario PPGR1'!$F48="","",#REF!)</f>
        <v/>
      </c>
      <c r="E48" s="21" t="str">
        <f>IF('[2]Formulario PPGR1'!$F48="","",#REF!)</f>
        <v/>
      </c>
      <c r="F48" s="28"/>
      <c r="G48" s="23" t="e">
        <f t="array" aca="1" ref="G48" ca="1">_xlfn.XLOOKUP($F48,[1]!LE_tbl[[#All],[Ls_LinesEstategica]],[1]!LE_tbl[[#All],[Le_code]],"",0)</f>
        <v>#NAME?</v>
      </c>
      <c r="H48" s="28"/>
      <c r="I48" s="23" t="e">
        <f ca="1">_xlfn.XLOOKUP($H48,[1]Obj!$D$122:$D$134,[1]Obj!$E$122:$E$134,"",0)</f>
        <v>#NAME?</v>
      </c>
      <c r="J48" s="28"/>
      <c r="K48" s="28"/>
      <c r="L48" s="32" t="s">
        <v>151</v>
      </c>
      <c r="M48" s="28" t="s">
        <v>31</v>
      </c>
      <c r="N48" s="29" t="s">
        <v>152</v>
      </c>
      <c r="O48" s="29">
        <v>90</v>
      </c>
      <c r="P48" s="21"/>
      <c r="Q48" s="31" t="s">
        <v>146</v>
      </c>
      <c r="R48" s="6"/>
      <c r="S48" s="6"/>
      <c r="T48" s="6"/>
      <c r="U48" s="6"/>
      <c r="V48" s="6"/>
      <c r="W48" s="6"/>
      <c r="X48" s="6"/>
      <c r="Y48" s="6"/>
      <c r="Z48" s="6"/>
      <c r="AA48" s="6"/>
      <c r="AB48" s="6"/>
      <c r="AC48" s="6"/>
      <c r="AD48" s="6"/>
      <c r="AE48" s="7"/>
      <c r="AF48" s="7"/>
      <c r="AG48" s="7"/>
      <c r="AH48" s="7"/>
      <c r="AI48" s="7"/>
      <c r="AJ48" s="7"/>
      <c r="AK48" s="7"/>
      <c r="AL48" s="7"/>
      <c r="AM48" s="7"/>
      <c r="AN48" s="7"/>
      <c r="AO48" s="7"/>
      <c r="AP48" s="7"/>
    </row>
    <row r="49" spans="2:42" s="20" customFormat="1" ht="127.5" x14ac:dyDescent="0.2">
      <c r="B49" s="21" t="e">
        <f>IF('[2]Formulario PPGR1'!$F49="","",CONCATENATE('[2]Formulario PPGR1'!$C49,".",'[2]Formulario PPGR1'!$D49,".",'[2]Formulario PPGR1'!$E49,".",#REF!))</f>
        <v>#REF!</v>
      </c>
      <c r="C49" s="21" t="e">
        <f>IF('[2]Formulario PPGR1'!$F49="","",#REF!)</f>
        <v>#REF!</v>
      </c>
      <c r="D49" s="21" t="e">
        <f>IF('[2]Formulario PPGR1'!$F49="","",#REF!)</f>
        <v>#REF!</v>
      </c>
      <c r="E49" s="21" t="e">
        <f>IF('[2]Formulario PPGR1'!$F49="","",#REF!)</f>
        <v>#REF!</v>
      </c>
      <c r="F49" s="22" t="s">
        <v>26</v>
      </c>
      <c r="G49" s="23" t="e">
        <f t="array" aca="1" ref="G49" ca="1">_xlfn.XLOOKUP($F49,[1]!LE_tbl[[#All],[Ls_LinesEstategica]],[1]!LE_tbl[[#All],[Le_code]],"",0)</f>
        <v>#NAME?</v>
      </c>
      <c r="H49" s="22" t="s">
        <v>109</v>
      </c>
      <c r="I49" s="23" t="e">
        <f ca="1">_xlfn.XLOOKUP($H49,[1]Obj!$D$122:$D$134,[1]Obj!$E$122:$E$134,"",0)</f>
        <v>#NAME?</v>
      </c>
      <c r="J49" s="22" t="s">
        <v>153</v>
      </c>
      <c r="K49" s="25" t="s">
        <v>154</v>
      </c>
      <c r="L49" s="22" t="s">
        <v>155</v>
      </c>
      <c r="M49" s="22" t="s">
        <v>31</v>
      </c>
      <c r="N49" s="35" t="s">
        <v>40</v>
      </c>
      <c r="O49" s="35">
        <v>95</v>
      </c>
      <c r="P49" s="34"/>
      <c r="Q49" s="27" t="s">
        <v>156</v>
      </c>
      <c r="R49" s="6"/>
      <c r="S49" s="6"/>
      <c r="T49" s="6"/>
      <c r="U49" s="6"/>
      <c r="V49" s="6"/>
      <c r="W49" s="6"/>
      <c r="X49" s="6"/>
      <c r="Y49" s="6"/>
      <c r="Z49" s="6"/>
      <c r="AA49" s="6"/>
      <c r="AB49" s="6"/>
      <c r="AC49" s="6"/>
      <c r="AD49" s="6"/>
      <c r="AE49" s="7"/>
      <c r="AF49" s="7"/>
      <c r="AG49" s="7"/>
      <c r="AH49" s="7"/>
      <c r="AI49" s="7"/>
      <c r="AJ49" s="7"/>
      <c r="AK49" s="7"/>
      <c r="AL49" s="7"/>
      <c r="AM49" s="7"/>
      <c r="AN49" s="7"/>
      <c r="AO49" s="7"/>
      <c r="AP49" s="7"/>
    </row>
    <row r="50" spans="2:42" s="20" customFormat="1" ht="25.5" x14ac:dyDescent="0.2">
      <c r="B50" s="21" t="str">
        <f>IF('[2]Formulario PPGR1'!$F50="","",CONCATENATE('[2]Formulario PPGR1'!$C50,".",'[2]Formulario PPGR1'!$D50,".",'[2]Formulario PPGR1'!$E50,".",#REF!))</f>
        <v/>
      </c>
      <c r="C50" s="21" t="str">
        <f>IF('[2]Formulario PPGR1'!$F50="","",#REF!)</f>
        <v/>
      </c>
      <c r="D50" s="21" t="str">
        <f>IF('[2]Formulario PPGR1'!$F50="","",#REF!)</f>
        <v/>
      </c>
      <c r="E50" s="21" t="str">
        <f>IF('[2]Formulario PPGR1'!$F50="","",#REF!)</f>
        <v/>
      </c>
      <c r="F50" s="28"/>
      <c r="G50" s="23" t="e">
        <f t="array" aca="1" ref="G50" ca="1">_xlfn.XLOOKUP($F50,[1]!LE_tbl[[#All],[Ls_LinesEstategica]],[1]!LE_tbl[[#All],[Le_code]],"",0)</f>
        <v>#NAME?</v>
      </c>
      <c r="H50" s="28"/>
      <c r="I50" s="23" t="e">
        <f ca="1">_xlfn.XLOOKUP($H50,[1]Obj!$D$122:$D$134,[1]Obj!$E$122:$E$134,"",0)</f>
        <v>#NAME?</v>
      </c>
      <c r="J50" s="28"/>
      <c r="K50" s="28"/>
      <c r="L50" s="28" t="s">
        <v>157</v>
      </c>
      <c r="M50" s="28" t="s">
        <v>31</v>
      </c>
      <c r="N50" s="36" t="s">
        <v>40</v>
      </c>
      <c r="O50" s="36">
        <v>90</v>
      </c>
      <c r="P50" s="21"/>
      <c r="Q50" s="27" t="s">
        <v>158</v>
      </c>
      <c r="R50" s="6"/>
      <c r="S50" s="6"/>
      <c r="T50" s="6"/>
      <c r="U50" s="6"/>
      <c r="V50" s="6"/>
      <c r="W50" s="6"/>
      <c r="X50" s="6"/>
      <c r="Y50" s="6"/>
      <c r="Z50" s="6"/>
      <c r="AA50" s="6"/>
      <c r="AB50" s="6"/>
      <c r="AC50" s="6"/>
      <c r="AD50" s="6"/>
      <c r="AE50" s="7"/>
      <c r="AF50" s="7"/>
      <c r="AG50" s="7"/>
      <c r="AH50" s="7"/>
      <c r="AI50" s="7"/>
      <c r="AJ50" s="7"/>
      <c r="AK50" s="7"/>
      <c r="AL50" s="7"/>
      <c r="AM50" s="7"/>
      <c r="AN50" s="7"/>
      <c r="AO50" s="7"/>
      <c r="AP50" s="7"/>
    </row>
    <row r="51" spans="2:42" s="20" customFormat="1" ht="153" x14ac:dyDescent="0.2">
      <c r="B51" s="21" t="e">
        <f>IF('[2]Formulario PPGR1'!$F51="","",CONCATENATE('[2]Formulario PPGR1'!$C51,".",'[2]Formulario PPGR1'!$D51,".",'[2]Formulario PPGR1'!$E51,".",#REF!))</f>
        <v>#REF!</v>
      </c>
      <c r="C51" s="21" t="e">
        <f>IF('[2]Formulario PPGR1'!$F51="","",#REF!)</f>
        <v>#REF!</v>
      </c>
      <c r="D51" s="21" t="e">
        <f>IF('[2]Formulario PPGR1'!$F51="","",#REF!)</f>
        <v>#REF!</v>
      </c>
      <c r="E51" s="21" t="e">
        <f>IF('[2]Formulario PPGR1'!$F51="","",#REF!)</f>
        <v>#REF!</v>
      </c>
      <c r="F51" s="22" t="s">
        <v>26</v>
      </c>
      <c r="G51" s="23" t="e">
        <f t="array" aca="1" ref="G51" ca="1">_xlfn.XLOOKUP($F51,[1]!LE_tbl[[#All],[Ls_LinesEstategica]],[1]!LE_tbl[[#All],[Le_code]],"",0)</f>
        <v>#NAME?</v>
      </c>
      <c r="H51" s="22" t="s">
        <v>159</v>
      </c>
      <c r="I51" s="23" t="e">
        <f ca="1">_xlfn.XLOOKUP($H51,[1]Obj!$D$122:$D$134,[1]Obj!$E$122:$E$134,"",0)</f>
        <v>#NAME?</v>
      </c>
      <c r="J51" s="24" t="s">
        <v>160</v>
      </c>
      <c r="K51" s="25" t="s">
        <v>161</v>
      </c>
      <c r="L51" s="22" t="s">
        <v>162</v>
      </c>
      <c r="M51" s="22" t="s">
        <v>31</v>
      </c>
      <c r="N51" s="35" t="s">
        <v>163</v>
      </c>
      <c r="O51" s="35">
        <v>95</v>
      </c>
      <c r="P51" s="27"/>
      <c r="Q51" s="27" t="s">
        <v>164</v>
      </c>
      <c r="R51" s="6"/>
      <c r="S51" s="6"/>
      <c r="T51" s="6"/>
      <c r="U51" s="6"/>
      <c r="V51" s="7" t="s">
        <v>165</v>
      </c>
      <c r="W51" s="6"/>
      <c r="X51" s="6"/>
      <c r="Y51" s="6"/>
      <c r="Z51" s="6"/>
      <c r="AA51" s="6"/>
      <c r="AB51" s="6"/>
      <c r="AC51" s="6"/>
      <c r="AD51" s="6"/>
      <c r="AE51" s="7"/>
      <c r="AF51" s="7"/>
      <c r="AG51" s="7"/>
      <c r="AH51" s="7"/>
      <c r="AI51" s="7"/>
      <c r="AJ51" s="7"/>
      <c r="AK51" s="7"/>
      <c r="AL51" s="7"/>
      <c r="AM51" s="7"/>
      <c r="AN51" s="7"/>
      <c r="AO51" s="7"/>
      <c r="AP51" s="7"/>
    </row>
    <row r="52" spans="2:42" s="20" customFormat="1" ht="38.25" x14ac:dyDescent="0.2">
      <c r="B52" s="21" t="str">
        <f>IF('[2]Formulario PPGR1'!$F52="","",CONCATENATE('[2]Formulario PPGR1'!$C52,".",'[2]Formulario PPGR1'!$D52,".",'[2]Formulario PPGR1'!$E52,".",#REF!))</f>
        <v/>
      </c>
      <c r="C52" s="21" t="str">
        <f>IF('[2]Formulario PPGR1'!$F52="","",#REF!)</f>
        <v/>
      </c>
      <c r="D52" s="21" t="str">
        <f>IF('[2]Formulario PPGR1'!$F52="","",#REF!)</f>
        <v/>
      </c>
      <c r="E52" s="21" t="str">
        <f>IF('[2]Formulario PPGR1'!$F52="","",#REF!)</f>
        <v/>
      </c>
      <c r="F52" s="28"/>
      <c r="G52" s="23" t="e">
        <f t="array" aca="1" ref="G52" ca="1">_xlfn.XLOOKUP($F52,[1]!LE_tbl[[#All],[Ls_LinesEstategica]],[1]!LE_tbl[[#All],[Le_code]],"",0)</f>
        <v>#NAME?</v>
      </c>
      <c r="H52" s="28"/>
      <c r="I52" s="23" t="e">
        <f ca="1">_xlfn.XLOOKUP($H52,[1]Obj!$D$122:$D$134,[1]Obj!$E$122:$E$134,"",0)</f>
        <v>#NAME?</v>
      </c>
      <c r="J52" s="28"/>
      <c r="K52" s="28"/>
      <c r="L52" s="28" t="s">
        <v>166</v>
      </c>
      <c r="M52" s="28" t="s">
        <v>31</v>
      </c>
      <c r="N52" s="36" t="s">
        <v>167</v>
      </c>
      <c r="O52" s="36">
        <v>95</v>
      </c>
      <c r="P52" s="21"/>
      <c r="Q52" s="27" t="s">
        <v>168</v>
      </c>
      <c r="R52" s="6"/>
      <c r="S52" s="6"/>
      <c r="T52" s="6"/>
      <c r="U52" s="6"/>
      <c r="V52" s="7"/>
      <c r="W52" s="6"/>
      <c r="X52" s="6"/>
      <c r="Y52" s="6"/>
      <c r="Z52" s="6"/>
      <c r="AA52" s="6"/>
      <c r="AB52" s="6"/>
      <c r="AC52" s="6"/>
      <c r="AD52" s="6"/>
      <c r="AE52" s="7"/>
      <c r="AF52" s="7"/>
      <c r="AG52" s="7"/>
      <c r="AH52" s="7"/>
      <c r="AI52" s="7"/>
      <c r="AJ52" s="7"/>
      <c r="AK52" s="7"/>
      <c r="AL52" s="7"/>
      <c r="AM52" s="7"/>
      <c r="AN52" s="7"/>
      <c r="AO52" s="7"/>
      <c r="AP52" s="7"/>
    </row>
    <row r="53" spans="2:42" s="20" customFormat="1" ht="25.5" x14ac:dyDescent="0.2">
      <c r="B53" s="21" t="str">
        <f>IF('[2]Formulario PPGR1'!$F53="","",CONCATENATE('[2]Formulario PPGR1'!$C53,".",'[2]Formulario PPGR1'!$D53,".",'[2]Formulario PPGR1'!$E53,".",#REF!))</f>
        <v/>
      </c>
      <c r="C53" s="21" t="str">
        <f>IF('[2]Formulario PPGR1'!$F53="","",#REF!)</f>
        <v/>
      </c>
      <c r="D53" s="21" t="str">
        <f>IF('[2]Formulario PPGR1'!$F53="","",#REF!)</f>
        <v/>
      </c>
      <c r="E53" s="21" t="str">
        <f>IF('[2]Formulario PPGR1'!$F53="","",#REF!)</f>
        <v/>
      </c>
      <c r="F53" s="22"/>
      <c r="G53" s="23" t="e">
        <f t="array" aca="1" ref="G53" ca="1">_xlfn.XLOOKUP($F53,[1]!LE_tbl[[#All],[Ls_LinesEstategica]],[1]!LE_tbl[[#All],[Le_code]],"",0)</f>
        <v>#NAME?</v>
      </c>
      <c r="H53" s="22"/>
      <c r="I53" s="23" t="e">
        <f ca="1">_xlfn.XLOOKUP($H53,[1]Obj!$D$122:$D$134,[1]Obj!$E$122:$E$134,"",0)</f>
        <v>#NAME?</v>
      </c>
      <c r="J53" s="22"/>
      <c r="K53" s="25" t="s">
        <v>169</v>
      </c>
      <c r="L53" s="24" t="s">
        <v>170</v>
      </c>
      <c r="M53" s="22" t="s">
        <v>31</v>
      </c>
      <c r="N53" s="35" t="s">
        <v>40</v>
      </c>
      <c r="O53" s="35">
        <v>80</v>
      </c>
      <c r="P53" s="34"/>
      <c r="Q53" s="27" t="s">
        <v>171</v>
      </c>
      <c r="R53" s="6"/>
      <c r="S53" s="6"/>
      <c r="T53" s="6"/>
      <c r="U53" s="6"/>
      <c r="V53" s="7"/>
      <c r="W53" s="6"/>
      <c r="X53" s="6"/>
      <c r="Y53" s="6"/>
      <c r="Z53" s="6"/>
      <c r="AA53" s="6"/>
      <c r="AB53" s="6"/>
      <c r="AC53" s="6"/>
      <c r="AD53" s="6"/>
      <c r="AE53" s="7"/>
      <c r="AF53" s="7"/>
      <c r="AG53" s="7"/>
      <c r="AH53" s="7"/>
      <c r="AI53" s="7"/>
      <c r="AJ53" s="7"/>
      <c r="AK53" s="7"/>
      <c r="AL53" s="7"/>
      <c r="AM53" s="7"/>
      <c r="AN53" s="7"/>
      <c r="AO53" s="7"/>
      <c r="AP53" s="7"/>
    </row>
    <row r="54" spans="2:42" s="20" customFormat="1" ht="76.5" x14ac:dyDescent="0.2">
      <c r="B54" s="21" t="str">
        <f>IF('[2]Formulario PPGR1'!$F54="","",CONCATENATE('[2]Formulario PPGR1'!$C54,".",'[2]Formulario PPGR1'!$D54,".",'[2]Formulario PPGR1'!$E54,".",#REF!))</f>
        <v/>
      </c>
      <c r="C54" s="21" t="str">
        <f>IF('[2]Formulario PPGR1'!$F54="","",#REF!)</f>
        <v/>
      </c>
      <c r="D54" s="21" t="str">
        <f>IF('[2]Formulario PPGR1'!$F54="","",#REF!)</f>
        <v/>
      </c>
      <c r="E54" s="21" t="str">
        <f>IF('[2]Formulario PPGR1'!$F54="","",#REF!)</f>
        <v/>
      </c>
      <c r="F54" s="28"/>
      <c r="G54" s="23" t="e">
        <f t="array" aca="1" ref="G54" ca="1">_xlfn.XLOOKUP($F54,[1]!LE_tbl[[#All],[Ls_LinesEstategica]],[1]!LE_tbl[[#All],[Le_code]],"",0)</f>
        <v>#NAME?</v>
      </c>
      <c r="H54" s="28"/>
      <c r="I54" s="23" t="e">
        <f ca="1">_xlfn.XLOOKUP($H54,[1]Obj!$D$122:$D$134,[1]Obj!$E$122:$E$134,"",0)</f>
        <v>#NAME?</v>
      </c>
      <c r="J54" s="28"/>
      <c r="K54" s="30" t="s">
        <v>172</v>
      </c>
      <c r="L54" s="28" t="s">
        <v>173</v>
      </c>
      <c r="M54" s="28" t="s">
        <v>31</v>
      </c>
      <c r="N54" s="36" t="s">
        <v>40</v>
      </c>
      <c r="O54" s="36">
        <v>70</v>
      </c>
      <c r="P54" s="21"/>
      <c r="Q54" s="31" t="s">
        <v>78</v>
      </c>
      <c r="R54" s="6"/>
      <c r="S54" s="6"/>
      <c r="T54" s="6"/>
      <c r="U54" s="6"/>
      <c r="V54" s="7"/>
      <c r="W54" s="6"/>
      <c r="X54" s="6"/>
      <c r="Y54" s="6"/>
      <c r="Z54" s="6"/>
      <c r="AA54" s="6"/>
      <c r="AB54" s="6"/>
      <c r="AC54" s="6"/>
      <c r="AD54" s="6"/>
      <c r="AE54" s="7"/>
      <c r="AF54" s="7"/>
      <c r="AG54" s="7"/>
      <c r="AH54" s="7"/>
      <c r="AI54" s="7"/>
      <c r="AJ54" s="7"/>
      <c r="AK54" s="7"/>
      <c r="AL54" s="7"/>
      <c r="AM54" s="7"/>
      <c r="AN54" s="7"/>
      <c r="AO54" s="7"/>
      <c r="AP54" s="7"/>
    </row>
    <row r="55" spans="2:42" s="20" customFormat="1" ht="38.25" x14ac:dyDescent="0.2">
      <c r="B55" s="21" t="str">
        <f>IF('[2]Formulario PPGR1'!$F55="","",CONCATENATE('[2]Formulario PPGR1'!$C55,".",'[2]Formulario PPGR1'!$D55,".",'[2]Formulario PPGR1'!$E55,".",#REF!))</f>
        <v/>
      </c>
      <c r="C55" s="21" t="str">
        <f>IF('[2]Formulario PPGR1'!$F55="","",#REF!)</f>
        <v/>
      </c>
      <c r="D55" s="21" t="str">
        <f>IF('[2]Formulario PPGR1'!$F55="","",#REF!)</f>
        <v/>
      </c>
      <c r="E55" s="21" t="str">
        <f>IF('[2]Formulario PPGR1'!$F55="","",#REF!)</f>
        <v/>
      </c>
      <c r="F55" s="28"/>
      <c r="G55" s="23" t="e">
        <f t="array" aca="1" ref="G55" ca="1">_xlfn.XLOOKUP($F55,[1]!LE_tbl[[#All],[Ls_LinesEstategica]],[1]!LE_tbl[[#All],[Le_code]],"",0)</f>
        <v>#NAME?</v>
      </c>
      <c r="H55" s="28"/>
      <c r="I55" s="23" t="e">
        <f ca="1">_xlfn.XLOOKUP($H55,[1]Obj!$D$122:$D$134,[1]Obj!$E$122:$E$134,"",0)</f>
        <v>#NAME?</v>
      </c>
      <c r="J55" s="28"/>
      <c r="K55" s="30" t="s">
        <v>174</v>
      </c>
      <c r="L55" s="28" t="s">
        <v>175</v>
      </c>
      <c r="M55" s="28" t="s">
        <v>31</v>
      </c>
      <c r="N55" s="36" t="s">
        <v>176</v>
      </c>
      <c r="O55" s="36">
        <v>95</v>
      </c>
      <c r="P55" s="21"/>
      <c r="Q55" s="31" t="s">
        <v>137</v>
      </c>
      <c r="R55" s="6"/>
      <c r="S55" s="6"/>
      <c r="T55" s="6"/>
      <c r="U55" s="6"/>
      <c r="V55" s="7"/>
      <c r="W55" s="6"/>
      <c r="X55" s="6"/>
      <c r="Y55" s="6"/>
      <c r="Z55" s="6"/>
      <c r="AA55" s="6"/>
      <c r="AB55" s="6"/>
      <c r="AC55" s="6"/>
      <c r="AD55" s="6"/>
      <c r="AE55" s="7"/>
      <c r="AF55" s="7"/>
      <c r="AG55" s="7"/>
      <c r="AH55" s="7"/>
      <c r="AI55" s="7"/>
      <c r="AJ55" s="7"/>
      <c r="AK55" s="7"/>
      <c r="AL55" s="7"/>
      <c r="AM55" s="7"/>
      <c r="AN55" s="7"/>
      <c r="AO55" s="7"/>
      <c r="AP55" s="7"/>
    </row>
    <row r="56" spans="2:42" s="20" customFormat="1" ht="89.25" x14ac:dyDescent="0.2">
      <c r="B56" s="21" t="e">
        <f>IF('[2]Formulario PPGR1'!$F56="","",CONCATENATE('[2]Formulario PPGR1'!$C56,".",'[2]Formulario PPGR1'!$D56,".",'[2]Formulario PPGR1'!$E56,".",#REF!))</f>
        <v>#REF!</v>
      </c>
      <c r="C56" s="21" t="e">
        <f>IF('[2]Formulario PPGR1'!$F56="","",#REF!)</f>
        <v>#REF!</v>
      </c>
      <c r="D56" s="21" t="e">
        <f>IF('[2]Formulario PPGR1'!$F56="","",#REF!)</f>
        <v>#REF!</v>
      </c>
      <c r="E56" s="21" t="e">
        <f>IF('[2]Formulario PPGR1'!$F56="","",#REF!)</f>
        <v>#REF!</v>
      </c>
      <c r="F56" s="28" t="s">
        <v>26</v>
      </c>
      <c r="G56" s="23" t="e">
        <f t="array" aca="1" ref="G56" ca="1">_xlfn.XLOOKUP($F56,[1]!LE_tbl[[#All],[Ls_LinesEstategica]],[1]!LE_tbl[[#All],[Le_code]],"",0)</f>
        <v>#NAME?</v>
      </c>
      <c r="H56" s="28" t="s">
        <v>159</v>
      </c>
      <c r="I56" s="23" t="e">
        <f ca="1">_xlfn.XLOOKUP($H56,[1]Obj!$D$122:$D$134,[1]Obj!$E$122:$E$134,"",0)</f>
        <v>#NAME?</v>
      </c>
      <c r="J56" s="28" t="s">
        <v>177</v>
      </c>
      <c r="K56" s="30" t="s">
        <v>178</v>
      </c>
      <c r="L56" s="28" t="s">
        <v>179</v>
      </c>
      <c r="M56" s="28" t="s">
        <v>31</v>
      </c>
      <c r="N56" s="36" t="s">
        <v>40</v>
      </c>
      <c r="O56" s="36">
        <v>100</v>
      </c>
      <c r="P56" s="21"/>
      <c r="Q56" s="31" t="s">
        <v>180</v>
      </c>
      <c r="R56" s="6"/>
      <c r="S56" s="6"/>
      <c r="T56" s="6"/>
      <c r="U56" s="6"/>
      <c r="V56" s="7"/>
      <c r="W56" s="6"/>
      <c r="X56" s="6"/>
      <c r="Y56" s="6"/>
      <c r="Z56" s="6"/>
      <c r="AA56" s="6"/>
      <c r="AB56" s="6"/>
      <c r="AC56" s="6"/>
      <c r="AD56" s="6"/>
      <c r="AE56" s="7"/>
      <c r="AF56" s="7"/>
      <c r="AG56" s="7"/>
      <c r="AH56" s="7"/>
      <c r="AI56" s="7"/>
      <c r="AJ56" s="7"/>
      <c r="AK56" s="7"/>
      <c r="AL56" s="7"/>
      <c r="AM56" s="7"/>
      <c r="AN56" s="7"/>
      <c r="AO56" s="7"/>
      <c r="AP56" s="7"/>
    </row>
    <row r="57" spans="2:42" s="20" customFormat="1" ht="38.25" x14ac:dyDescent="0.2">
      <c r="B57" s="21" t="str">
        <f>IF('[2]Formulario PPGR1'!$F57="","",CONCATENATE('[2]Formulario PPGR1'!$C57,".",'[2]Formulario PPGR1'!$D57,".",'[2]Formulario PPGR1'!$E57,".",#REF!))</f>
        <v/>
      </c>
      <c r="C57" s="21" t="str">
        <f>IF('[2]Formulario PPGR1'!$F57="","",#REF!)</f>
        <v/>
      </c>
      <c r="D57" s="21" t="str">
        <f>IF('[2]Formulario PPGR1'!$F57="","",#REF!)</f>
        <v/>
      </c>
      <c r="E57" s="21" t="str">
        <f>IF('[2]Formulario PPGR1'!$F57="","",#REF!)</f>
        <v/>
      </c>
      <c r="F57" s="22"/>
      <c r="G57" s="23" t="e">
        <f t="array" aca="1" ref="G57" ca="1">_xlfn.XLOOKUP($F57,[1]!LE_tbl[[#All],[Ls_LinesEstategica]],[1]!LE_tbl[[#All],[Le_code]],"",0)</f>
        <v>#NAME?</v>
      </c>
      <c r="H57" s="22"/>
      <c r="I57" s="23" t="e">
        <f ca="1">_xlfn.XLOOKUP($H57,[1]Obj!$D$122:$D$134,[1]Obj!$E$122:$E$134,"",0)</f>
        <v>#NAME?</v>
      </c>
      <c r="J57" s="22"/>
      <c r="K57" s="25" t="s">
        <v>181</v>
      </c>
      <c r="L57" s="22" t="s">
        <v>182</v>
      </c>
      <c r="M57" s="22" t="s">
        <v>31</v>
      </c>
      <c r="N57" s="35" t="s">
        <v>40</v>
      </c>
      <c r="O57" s="35">
        <v>75</v>
      </c>
      <c r="P57" s="27"/>
      <c r="Q57" s="31" t="s">
        <v>180</v>
      </c>
      <c r="R57" s="6"/>
      <c r="S57" s="6"/>
      <c r="T57" s="6"/>
      <c r="U57" s="6"/>
      <c r="V57" s="7" t="s">
        <v>183</v>
      </c>
      <c r="W57" s="6"/>
      <c r="X57" s="6"/>
      <c r="Y57" s="6"/>
      <c r="Z57" s="6"/>
      <c r="AA57" s="6"/>
      <c r="AB57" s="6"/>
      <c r="AC57" s="6"/>
      <c r="AD57" s="6"/>
      <c r="AE57" s="7"/>
      <c r="AF57" s="7"/>
      <c r="AG57" s="7"/>
      <c r="AH57" s="7"/>
      <c r="AI57" s="7"/>
      <c r="AJ57" s="7"/>
      <c r="AK57" s="7"/>
      <c r="AL57" s="7"/>
      <c r="AM57" s="7"/>
      <c r="AN57" s="7"/>
      <c r="AO57" s="7"/>
      <c r="AP57" s="7"/>
    </row>
    <row r="58" spans="2:42" s="20" customFormat="1" ht="38.25" x14ac:dyDescent="0.2">
      <c r="B58" s="21" t="str">
        <f>IF('[2]Formulario PPGR1'!$F58="","",CONCATENATE('[2]Formulario PPGR1'!$C58,".",'[2]Formulario PPGR1'!$D58,".",'[2]Formulario PPGR1'!$E58,".",#REF!))</f>
        <v/>
      </c>
      <c r="C58" s="21" t="str">
        <f>IF('[2]Formulario PPGR1'!$F58="","",#REF!)</f>
        <v/>
      </c>
      <c r="D58" s="21" t="str">
        <f>IF('[2]Formulario PPGR1'!$F58="","",#REF!)</f>
        <v/>
      </c>
      <c r="E58" s="21" t="str">
        <f>IF('[2]Formulario PPGR1'!$F58="","",#REF!)</f>
        <v/>
      </c>
      <c r="F58" s="28"/>
      <c r="G58" s="23" t="e">
        <f t="array" aca="1" ref="G58" ca="1">_xlfn.XLOOKUP($F58,[1]!LE_tbl[[#All],[Ls_LinesEstategica]],[1]!LE_tbl[[#All],[Le_code]],"",0)</f>
        <v>#NAME?</v>
      </c>
      <c r="H58" s="28"/>
      <c r="I58" s="23" t="e">
        <f ca="1">_xlfn.XLOOKUP($H58,[1]Obj!$D$122:$D$134,[1]Obj!$E$122:$E$134,"",0)</f>
        <v>#NAME?</v>
      </c>
      <c r="J58" s="28"/>
      <c r="K58" s="30" t="s">
        <v>184</v>
      </c>
      <c r="L58" s="28" t="s">
        <v>185</v>
      </c>
      <c r="M58" s="28" t="s">
        <v>31</v>
      </c>
      <c r="N58" s="36" t="s">
        <v>40</v>
      </c>
      <c r="O58" s="36">
        <v>60</v>
      </c>
      <c r="P58" s="21"/>
      <c r="Q58" s="31" t="s">
        <v>180</v>
      </c>
      <c r="R58" s="6"/>
      <c r="S58" s="6"/>
      <c r="T58" s="6"/>
      <c r="U58" s="6"/>
      <c r="V58" s="7"/>
      <c r="W58" s="6"/>
      <c r="X58" s="6"/>
      <c r="Y58" s="6"/>
      <c r="Z58" s="6"/>
      <c r="AA58" s="6"/>
      <c r="AB58" s="6"/>
      <c r="AC58" s="6"/>
      <c r="AD58" s="6"/>
      <c r="AE58" s="7"/>
      <c r="AF58" s="7"/>
      <c r="AG58" s="7"/>
      <c r="AH58" s="7"/>
      <c r="AI58" s="7"/>
      <c r="AJ58" s="7"/>
      <c r="AK58" s="7"/>
      <c r="AL58" s="7"/>
      <c r="AM58" s="7"/>
      <c r="AN58" s="7"/>
      <c r="AO58" s="7"/>
      <c r="AP58" s="7"/>
    </row>
    <row r="59" spans="2:42" s="20" customFormat="1" ht="38.25" x14ac:dyDescent="0.2">
      <c r="B59" s="21" t="str">
        <f>IF('[2]Formulario PPGR1'!$F59="","",CONCATENATE('[2]Formulario PPGR1'!$C59,".",'[2]Formulario PPGR1'!$D59,".",'[2]Formulario PPGR1'!$E59,".",#REF!))</f>
        <v/>
      </c>
      <c r="C59" s="21" t="str">
        <f>IF('[2]Formulario PPGR1'!$F59="","",#REF!)</f>
        <v/>
      </c>
      <c r="D59" s="21" t="str">
        <f>IF('[2]Formulario PPGR1'!$F59="","",#REF!)</f>
        <v/>
      </c>
      <c r="E59" s="21" t="str">
        <f>IF('[2]Formulario PPGR1'!$F59="","",#REF!)</f>
        <v/>
      </c>
      <c r="F59" s="28"/>
      <c r="G59" s="23" t="e">
        <f t="array" aca="1" ref="G59" ca="1">_xlfn.XLOOKUP($F59,[1]!LE_tbl[[#All],[Ls_LinesEstategica]],[1]!LE_tbl[[#All],[Le_code]],"",0)</f>
        <v>#NAME?</v>
      </c>
      <c r="H59" s="28"/>
      <c r="I59" s="23" t="e">
        <f ca="1">_xlfn.XLOOKUP($H59,[1]Obj!$D$122:$D$134,[1]Obj!$E$122:$E$134,"",0)</f>
        <v>#NAME?</v>
      </c>
      <c r="J59" s="28"/>
      <c r="K59" s="28"/>
      <c r="L59" s="28" t="s">
        <v>186</v>
      </c>
      <c r="M59" s="28" t="s">
        <v>31</v>
      </c>
      <c r="N59" s="36" t="s">
        <v>40</v>
      </c>
      <c r="O59" s="36">
        <v>30</v>
      </c>
      <c r="P59" s="21"/>
      <c r="Q59" s="31" t="s">
        <v>180</v>
      </c>
      <c r="R59" s="6"/>
      <c r="S59" s="6"/>
      <c r="T59" s="6"/>
      <c r="U59" s="6"/>
      <c r="V59" s="7"/>
      <c r="W59" s="6"/>
      <c r="X59" s="6"/>
      <c r="Y59" s="6"/>
      <c r="Z59" s="6"/>
      <c r="AA59" s="6"/>
      <c r="AB59" s="6"/>
      <c r="AC59" s="6"/>
      <c r="AD59" s="6"/>
      <c r="AE59" s="7"/>
      <c r="AF59" s="7"/>
      <c r="AG59" s="7"/>
      <c r="AH59" s="7"/>
      <c r="AI59" s="7"/>
      <c r="AJ59" s="7"/>
      <c r="AK59" s="7"/>
      <c r="AL59" s="7"/>
      <c r="AM59" s="7"/>
      <c r="AN59" s="7"/>
      <c r="AO59" s="7"/>
      <c r="AP59" s="7"/>
    </row>
    <row r="60" spans="2:42" s="20" customFormat="1" ht="76.5" x14ac:dyDescent="0.2">
      <c r="B60" s="21" t="str">
        <f>IF('[2]Formulario PPGR1'!$F60="","",CONCATENATE('[2]Formulario PPGR1'!$C60,".",'[2]Formulario PPGR1'!$D60,".",'[2]Formulario PPGR1'!$E60,".",#REF!))</f>
        <v/>
      </c>
      <c r="C60" s="21" t="str">
        <f>IF('[2]Formulario PPGR1'!$F60="","",#REF!)</f>
        <v/>
      </c>
      <c r="D60" s="21" t="str">
        <f>IF('[2]Formulario PPGR1'!$F60="","",#REF!)</f>
        <v/>
      </c>
      <c r="E60" s="21" t="str">
        <f>IF('[2]Formulario PPGR1'!$F60="","",#REF!)</f>
        <v/>
      </c>
      <c r="F60" s="28"/>
      <c r="G60" s="23" t="e">
        <f t="array" aca="1" ref="G60" ca="1">_xlfn.XLOOKUP($F60,[1]!LE_tbl[[#All],[Ls_LinesEstategica]],[1]!LE_tbl[[#All],[Le_code]],"",0)</f>
        <v>#NAME?</v>
      </c>
      <c r="H60" s="28"/>
      <c r="I60" s="23" t="e">
        <f ca="1">_xlfn.XLOOKUP($H60,[1]Obj!$D$122:$D$134,[1]Obj!$E$122:$E$134,"",0)</f>
        <v>#NAME?</v>
      </c>
      <c r="J60" s="28"/>
      <c r="K60" s="30" t="s">
        <v>187</v>
      </c>
      <c r="L60" s="28" t="s">
        <v>188</v>
      </c>
      <c r="M60" s="28" t="s">
        <v>31</v>
      </c>
      <c r="N60" s="36" t="s">
        <v>40</v>
      </c>
      <c r="O60" s="36">
        <v>65</v>
      </c>
      <c r="P60" s="21"/>
      <c r="Q60" s="31" t="s">
        <v>189</v>
      </c>
      <c r="R60" s="6"/>
      <c r="S60" s="6"/>
      <c r="T60" s="6"/>
      <c r="U60" s="6"/>
      <c r="V60" s="7"/>
      <c r="W60" s="6"/>
      <c r="X60" s="6"/>
      <c r="Y60" s="6"/>
      <c r="Z60" s="6"/>
      <c r="AA60" s="6"/>
      <c r="AB60" s="6"/>
      <c r="AC60" s="6"/>
      <c r="AD60" s="6"/>
      <c r="AE60" s="7"/>
      <c r="AF60" s="7"/>
      <c r="AG60" s="7"/>
      <c r="AH60" s="7"/>
      <c r="AI60" s="7"/>
      <c r="AJ60" s="7"/>
      <c r="AK60" s="7"/>
      <c r="AL60" s="7"/>
      <c r="AM60" s="7"/>
      <c r="AN60" s="7"/>
      <c r="AO60" s="7"/>
      <c r="AP60" s="7"/>
    </row>
    <row r="61" spans="2:42" s="20" customFormat="1" ht="38.25" x14ac:dyDescent="0.2">
      <c r="B61" s="21" t="str">
        <f>IF('[2]Formulario PPGR1'!$F61="","",CONCATENATE('[2]Formulario PPGR1'!$C61,".",'[2]Formulario PPGR1'!$D61,".",'[2]Formulario PPGR1'!$E61,".",#REF!))</f>
        <v/>
      </c>
      <c r="C61" s="21" t="str">
        <f>IF('[2]Formulario PPGR1'!$F61="","",#REF!)</f>
        <v/>
      </c>
      <c r="D61" s="21" t="str">
        <f>IF('[2]Formulario PPGR1'!$F61="","",#REF!)</f>
        <v/>
      </c>
      <c r="E61" s="21" t="str">
        <f>IF('[2]Formulario PPGR1'!$F61="","",#REF!)</f>
        <v/>
      </c>
      <c r="F61" s="28"/>
      <c r="G61" s="23" t="e">
        <f t="array" aca="1" ref="G61" ca="1">_xlfn.XLOOKUP($F61,[1]!LE_tbl[[#All],[Ls_LinesEstategica]],[1]!LE_tbl[[#All],[Le_code]],"",0)</f>
        <v>#NAME?</v>
      </c>
      <c r="H61" s="28"/>
      <c r="I61" s="23" t="e">
        <f ca="1">_xlfn.XLOOKUP($H61,[1]Obj!$D$122:$D$134,[1]Obj!$E$122:$E$134,"",0)</f>
        <v>#NAME?</v>
      </c>
      <c r="J61" s="28"/>
      <c r="K61" s="30" t="s">
        <v>190</v>
      </c>
      <c r="L61" s="28" t="s">
        <v>191</v>
      </c>
      <c r="M61" s="28" t="s">
        <v>31</v>
      </c>
      <c r="N61" s="36" t="s">
        <v>40</v>
      </c>
      <c r="O61" s="36">
        <v>85</v>
      </c>
      <c r="P61" s="21"/>
      <c r="Q61" s="31" t="s">
        <v>192</v>
      </c>
      <c r="R61" s="6"/>
      <c r="S61" s="6"/>
      <c r="T61" s="6"/>
      <c r="U61" s="6"/>
      <c r="V61" s="7"/>
      <c r="W61" s="6"/>
      <c r="X61" s="6"/>
      <c r="Y61" s="6"/>
      <c r="Z61" s="6"/>
      <c r="AA61" s="6"/>
      <c r="AB61" s="6"/>
      <c r="AC61" s="6"/>
      <c r="AD61" s="6"/>
      <c r="AE61" s="7"/>
      <c r="AF61" s="7"/>
      <c r="AG61" s="7"/>
      <c r="AH61" s="7"/>
      <c r="AI61" s="7"/>
      <c r="AJ61" s="7"/>
      <c r="AK61" s="7"/>
      <c r="AL61" s="7"/>
      <c r="AM61" s="7"/>
      <c r="AN61" s="7"/>
      <c r="AO61" s="7"/>
      <c r="AP61" s="7"/>
    </row>
    <row r="62" spans="2:42" s="20" customFormat="1" ht="76.5" x14ac:dyDescent="0.2">
      <c r="B62" s="21" t="e">
        <f>IF('[2]Formulario PPGR1'!$F62="","",CONCATENATE('[2]Formulario PPGR1'!$C62,".",'[2]Formulario PPGR1'!$D62,".",'[2]Formulario PPGR1'!$E62,".",#REF!))</f>
        <v>#REF!</v>
      </c>
      <c r="C62" s="21" t="e">
        <f>IF('[2]Formulario PPGR1'!$F62="","",#REF!)</f>
        <v>#REF!</v>
      </c>
      <c r="D62" s="21" t="e">
        <f>IF('[2]Formulario PPGR1'!$F62="","",#REF!)</f>
        <v>#REF!</v>
      </c>
      <c r="E62" s="21" t="e">
        <f>IF('[2]Formulario PPGR1'!$F62="","",#REF!)</f>
        <v>#REF!</v>
      </c>
      <c r="F62" s="28" t="s">
        <v>193</v>
      </c>
      <c r="G62" s="23" t="e">
        <f t="array" aca="1" ref="G62" ca="1">_xlfn.XLOOKUP($F62,[1]!LE_tbl[[#All],[Ls_LinesEstategica]],[1]!LE_tbl[[#All],[Le_code]],"",0)</f>
        <v>#NAME?</v>
      </c>
      <c r="H62" s="28" t="s">
        <v>194</v>
      </c>
      <c r="I62" s="23" t="e">
        <f ca="1">_xlfn.XLOOKUP($H62,[1]Obj!$D$122:$D$134,[1]Obj!$E$122:$E$134,"",0)</f>
        <v>#NAME?</v>
      </c>
      <c r="J62" s="28" t="s">
        <v>195</v>
      </c>
      <c r="K62" s="30" t="s">
        <v>196</v>
      </c>
      <c r="L62" s="28" t="s">
        <v>197</v>
      </c>
      <c r="M62" s="28" t="s">
        <v>198</v>
      </c>
      <c r="N62" s="36" t="s">
        <v>40</v>
      </c>
      <c r="O62" s="36">
        <v>2</v>
      </c>
      <c r="P62" s="21"/>
      <c r="Q62" s="31" t="s">
        <v>189</v>
      </c>
      <c r="R62" s="6"/>
      <c r="S62" s="6"/>
      <c r="T62" s="6"/>
      <c r="U62" s="6"/>
      <c r="V62" s="7"/>
      <c r="W62" s="6"/>
      <c r="X62" s="6"/>
      <c r="Y62" s="6"/>
      <c r="Z62" s="6"/>
      <c r="AA62" s="6"/>
      <c r="AB62" s="6"/>
      <c r="AC62" s="6"/>
      <c r="AD62" s="6"/>
      <c r="AE62" s="7"/>
      <c r="AF62" s="7"/>
      <c r="AG62" s="7"/>
      <c r="AH62" s="7"/>
      <c r="AI62" s="7"/>
      <c r="AJ62" s="7"/>
      <c r="AK62" s="7"/>
      <c r="AL62" s="7"/>
      <c r="AM62" s="7"/>
      <c r="AN62" s="7"/>
      <c r="AO62" s="7"/>
      <c r="AP62" s="7"/>
    </row>
    <row r="63" spans="2:42" s="20" customFormat="1" ht="63.75" x14ac:dyDescent="0.2">
      <c r="B63" s="21" t="e">
        <f>IF('[2]Formulario PPGR1'!$F63="","",CONCATENATE('[2]Formulario PPGR1'!$C63,".",'[2]Formulario PPGR1'!$D63,".",'[2]Formulario PPGR1'!$E63,".",#REF!))</f>
        <v>#REF!</v>
      </c>
      <c r="C63" s="21" t="e">
        <f>IF('[2]Formulario PPGR1'!$F63="","",#REF!)</f>
        <v>#REF!</v>
      </c>
      <c r="D63" s="21" t="e">
        <f>IF('[2]Formulario PPGR1'!$F63="","",#REF!)</f>
        <v>#REF!</v>
      </c>
      <c r="E63" s="21" t="e">
        <f>IF('[2]Formulario PPGR1'!$F63="","",#REF!)</f>
        <v>#REF!</v>
      </c>
      <c r="F63" s="22" t="s">
        <v>199</v>
      </c>
      <c r="G63" s="23" t="e">
        <f t="array" aca="1" ref="G63" ca="1">_xlfn.XLOOKUP($F63,[1]!LE_tbl[[#All],[Ls_LinesEstategica]],[1]!LE_tbl[[#All],[Le_code]],"",0)</f>
        <v>#NAME?</v>
      </c>
      <c r="H63" s="22" t="s">
        <v>200</v>
      </c>
      <c r="I63" s="23" t="e">
        <f ca="1">_xlfn.XLOOKUP($H63,[1]Obj!$D$122:$D$134,[1]Obj!$E$122:$E$134,"",0)</f>
        <v>#NAME?</v>
      </c>
      <c r="J63" s="22" t="s">
        <v>201</v>
      </c>
      <c r="K63" s="25" t="s">
        <v>202</v>
      </c>
      <c r="L63" s="22" t="s">
        <v>203</v>
      </c>
      <c r="M63" s="22" t="s">
        <v>31</v>
      </c>
      <c r="N63" s="35" t="s">
        <v>40</v>
      </c>
      <c r="O63" s="35">
        <v>90</v>
      </c>
      <c r="P63" s="34"/>
      <c r="Q63" s="27" t="s">
        <v>204</v>
      </c>
      <c r="R63" s="6"/>
      <c r="S63" s="6"/>
      <c r="T63" s="6"/>
      <c r="U63" s="6"/>
      <c r="V63" s="7"/>
      <c r="W63" s="6"/>
      <c r="X63" s="6"/>
      <c r="Y63" s="6"/>
      <c r="Z63" s="6"/>
      <c r="AA63" s="6"/>
      <c r="AB63" s="6"/>
      <c r="AC63" s="6"/>
      <c r="AD63" s="6"/>
      <c r="AE63" s="7"/>
      <c r="AF63" s="7"/>
      <c r="AG63" s="7"/>
      <c r="AH63" s="7"/>
      <c r="AI63" s="7"/>
      <c r="AJ63" s="7"/>
      <c r="AK63" s="7"/>
      <c r="AL63" s="7"/>
      <c r="AM63" s="7"/>
      <c r="AN63" s="7"/>
      <c r="AO63" s="7"/>
      <c r="AP63" s="7"/>
    </row>
    <row r="64" spans="2:42" s="20" customFormat="1" ht="51" x14ac:dyDescent="0.2">
      <c r="B64" s="21" t="str">
        <f>IF('[2]Formulario PPGR1'!$F64="","",CONCATENATE('[2]Formulario PPGR1'!$C64,".",'[2]Formulario PPGR1'!$D64,".",'[2]Formulario PPGR1'!$E64,".",#REF!))</f>
        <v/>
      </c>
      <c r="C64" s="21" t="str">
        <f>IF('[2]Formulario PPGR1'!$F64="","",#REF!)</f>
        <v/>
      </c>
      <c r="D64" s="21" t="str">
        <f>IF('[2]Formulario PPGR1'!$F64="","",#REF!)</f>
        <v/>
      </c>
      <c r="E64" s="21" t="str">
        <f>IF('[2]Formulario PPGR1'!$F64="","",#REF!)</f>
        <v/>
      </c>
      <c r="F64" s="22"/>
      <c r="G64" s="23" t="e">
        <f t="array" aca="1" ref="G64" ca="1">_xlfn.XLOOKUP($F64,[1]!LE_tbl[[#All],[Ls_LinesEstategica]],[1]!LE_tbl[[#All],[Le_code]],"",0)</f>
        <v>#NAME?</v>
      </c>
      <c r="H64" s="22"/>
      <c r="I64" s="23" t="e">
        <f ca="1">_xlfn.XLOOKUP($H64,[1]Obj!$D$122:$D$134,[1]Obj!$E$122:$E$134,"",0)</f>
        <v>#NAME?</v>
      </c>
      <c r="J64" s="22"/>
      <c r="K64" s="25" t="s">
        <v>205</v>
      </c>
      <c r="L64" s="22" t="s">
        <v>206</v>
      </c>
      <c r="M64" s="22" t="s">
        <v>31</v>
      </c>
      <c r="N64" s="35" t="s">
        <v>40</v>
      </c>
      <c r="O64" s="35">
        <v>30</v>
      </c>
      <c r="P64" s="27"/>
      <c r="Q64" s="27" t="s">
        <v>207</v>
      </c>
      <c r="R64" s="6"/>
      <c r="S64" s="6"/>
      <c r="T64" s="6"/>
      <c r="U64" s="6"/>
      <c r="V64" s="7" t="s">
        <v>208</v>
      </c>
      <c r="W64" s="6"/>
      <c r="X64" s="6"/>
      <c r="Y64" s="6"/>
      <c r="Z64" s="6"/>
      <c r="AA64" s="6"/>
      <c r="AB64" s="6"/>
      <c r="AC64" s="6"/>
      <c r="AD64" s="6"/>
      <c r="AE64" s="7"/>
      <c r="AF64" s="7"/>
      <c r="AG64" s="7"/>
      <c r="AH64" s="7"/>
      <c r="AI64" s="7"/>
      <c r="AJ64" s="7"/>
      <c r="AK64" s="7"/>
      <c r="AL64" s="7"/>
      <c r="AM64" s="7"/>
      <c r="AN64" s="7"/>
      <c r="AO64" s="7"/>
      <c r="AP64" s="7"/>
    </row>
    <row r="65" spans="2:42" s="20" customFormat="1" ht="51" x14ac:dyDescent="0.2">
      <c r="B65" s="21" t="str">
        <f>IF('[2]Formulario PPGR1'!$F65="","",CONCATENATE('[2]Formulario PPGR1'!$C65,".",'[2]Formulario PPGR1'!$D65,".",'[2]Formulario PPGR1'!$E65,".",#REF!))</f>
        <v/>
      </c>
      <c r="C65" s="21" t="str">
        <f>IF('[2]Formulario PPGR1'!$F65="","",#REF!)</f>
        <v/>
      </c>
      <c r="D65" s="21" t="str">
        <f>IF('[2]Formulario PPGR1'!$F65="","",#REF!)</f>
        <v/>
      </c>
      <c r="E65" s="21" t="str">
        <f>IF('[2]Formulario PPGR1'!$F65="","",#REF!)</f>
        <v/>
      </c>
      <c r="F65" s="22"/>
      <c r="G65" s="23" t="e">
        <f t="array" aca="1" ref="G65" ca="1">_xlfn.XLOOKUP($F65,[1]!LE_tbl[[#All],[Ls_LinesEstategica]],[1]!LE_tbl[[#All],[Le_code]],"",0)</f>
        <v>#NAME?</v>
      </c>
      <c r="H65" s="22"/>
      <c r="I65" s="23" t="e">
        <f ca="1">_xlfn.XLOOKUP($H65,[1]Obj!$D$122:$D$134,[1]Obj!$E$122:$E$134,"",0)</f>
        <v>#NAME?</v>
      </c>
      <c r="J65" s="22"/>
      <c r="K65" s="25" t="s">
        <v>209</v>
      </c>
      <c r="L65" s="22" t="s">
        <v>210</v>
      </c>
      <c r="M65" s="22" t="s">
        <v>31</v>
      </c>
      <c r="N65" s="35" t="s">
        <v>40</v>
      </c>
      <c r="O65" s="35">
        <v>95</v>
      </c>
      <c r="P65" s="34"/>
      <c r="Q65" s="27" t="s">
        <v>211</v>
      </c>
      <c r="R65" s="6"/>
      <c r="S65" s="6"/>
      <c r="T65" s="6"/>
      <c r="U65" s="6"/>
      <c r="V65" s="7"/>
      <c r="W65" s="6"/>
      <c r="X65" s="6"/>
      <c r="Y65" s="6"/>
      <c r="Z65" s="6"/>
      <c r="AA65" s="6"/>
      <c r="AB65" s="6"/>
      <c r="AC65" s="6"/>
      <c r="AD65" s="6"/>
      <c r="AE65" s="7"/>
      <c r="AF65" s="7"/>
      <c r="AG65" s="7"/>
      <c r="AH65" s="7"/>
      <c r="AI65" s="7"/>
      <c r="AJ65" s="7"/>
      <c r="AK65" s="7"/>
      <c r="AL65" s="7"/>
      <c r="AM65" s="7"/>
      <c r="AN65" s="7"/>
      <c r="AO65" s="7"/>
      <c r="AP65" s="7"/>
    </row>
    <row r="66" spans="2:42" s="20" customFormat="1" ht="51" x14ac:dyDescent="0.2">
      <c r="B66" s="21" t="str">
        <f>IF('[2]Formulario PPGR1'!$F66="","",CONCATENATE('[2]Formulario PPGR1'!$C66,".",'[2]Formulario PPGR1'!$D66,".",'[2]Formulario PPGR1'!$E66,".",#REF!))</f>
        <v/>
      </c>
      <c r="C66" s="21" t="str">
        <f>IF('[2]Formulario PPGR1'!$F66="","",#REF!)</f>
        <v/>
      </c>
      <c r="D66" s="21" t="str">
        <f>IF('[2]Formulario PPGR1'!$F66="","",#REF!)</f>
        <v/>
      </c>
      <c r="E66" s="21" t="str">
        <f>IF('[2]Formulario PPGR1'!$F66="","",#REF!)</f>
        <v/>
      </c>
      <c r="F66" s="28"/>
      <c r="G66" s="23" t="e">
        <f t="array" aca="1" ref="G66" ca="1">_xlfn.XLOOKUP($F66,[1]!LE_tbl[[#All],[Ls_LinesEstategica]],[1]!LE_tbl[[#All],[Le_code]],"",0)</f>
        <v>#NAME?</v>
      </c>
      <c r="H66" s="28"/>
      <c r="I66" s="23" t="e">
        <f ca="1">_xlfn.XLOOKUP($H66,[1]Obj!$D$122:$D$134,[1]Obj!$E$122:$E$134,"",0)</f>
        <v>#NAME?</v>
      </c>
      <c r="J66" s="28"/>
      <c r="K66" s="30" t="s">
        <v>212</v>
      </c>
      <c r="L66" s="28" t="s">
        <v>213</v>
      </c>
      <c r="M66" s="28" t="s">
        <v>31</v>
      </c>
      <c r="N66" s="36" t="s">
        <v>40</v>
      </c>
      <c r="O66" s="36">
        <v>90</v>
      </c>
      <c r="P66" s="21"/>
      <c r="Q66" s="31" t="s">
        <v>214</v>
      </c>
      <c r="R66" s="6"/>
      <c r="S66" s="6"/>
      <c r="T66" s="6"/>
      <c r="U66" s="6"/>
      <c r="V66" s="7"/>
      <c r="W66" s="6"/>
      <c r="X66" s="6"/>
      <c r="Y66" s="6"/>
      <c r="Z66" s="6"/>
      <c r="AA66" s="6"/>
      <c r="AB66" s="6"/>
      <c r="AC66" s="6"/>
      <c r="AD66" s="6"/>
      <c r="AE66" s="7"/>
      <c r="AF66" s="7"/>
      <c r="AG66" s="7"/>
      <c r="AH66" s="7"/>
      <c r="AI66" s="7"/>
      <c r="AJ66" s="7"/>
      <c r="AK66" s="7"/>
      <c r="AL66" s="7"/>
      <c r="AM66" s="7"/>
      <c r="AN66" s="7"/>
      <c r="AO66" s="7"/>
      <c r="AP66" s="7"/>
    </row>
    <row r="67" spans="2:42" s="20" customFormat="1" ht="51" x14ac:dyDescent="0.2">
      <c r="B67" s="21" t="str">
        <f>IF('[2]Formulario PPGR1'!$F67="","",CONCATENATE('[2]Formulario PPGR1'!$C67,".",'[2]Formulario PPGR1'!$D67,".",'[2]Formulario PPGR1'!$E67,".",#REF!))</f>
        <v/>
      </c>
      <c r="C67" s="21" t="str">
        <f>IF('[2]Formulario PPGR1'!$F67="","",#REF!)</f>
        <v/>
      </c>
      <c r="D67" s="21" t="str">
        <f>IF('[2]Formulario PPGR1'!$F67="","",#REF!)</f>
        <v/>
      </c>
      <c r="E67" s="21" t="str">
        <f>IF('[2]Formulario PPGR1'!$F67="","",#REF!)</f>
        <v/>
      </c>
      <c r="F67" s="28"/>
      <c r="G67" s="23" t="e">
        <f t="array" aca="1" ref="G67" ca="1">_xlfn.XLOOKUP($F67,[1]!LE_tbl[[#All],[Ls_LinesEstategica]],[1]!LE_tbl[[#All],[Le_code]],"",0)</f>
        <v>#NAME?</v>
      </c>
      <c r="H67" s="28"/>
      <c r="I67" s="23" t="e">
        <f ca="1">_xlfn.XLOOKUP($H67,[1]Obj!$D$122:$D$134,[1]Obj!$E$122:$E$134,"",0)</f>
        <v>#NAME?</v>
      </c>
      <c r="J67" s="28"/>
      <c r="K67" s="30" t="s">
        <v>215</v>
      </c>
      <c r="L67" s="28" t="s">
        <v>216</v>
      </c>
      <c r="M67" s="28" t="s">
        <v>31</v>
      </c>
      <c r="N67" s="36" t="s">
        <v>40</v>
      </c>
      <c r="O67" s="36">
        <v>80</v>
      </c>
      <c r="P67" s="21"/>
      <c r="Q67" s="31" t="s">
        <v>217</v>
      </c>
      <c r="R67" s="6"/>
      <c r="S67" s="6"/>
      <c r="T67" s="6"/>
      <c r="U67" s="6"/>
      <c r="V67" s="7"/>
      <c r="W67" s="6"/>
      <c r="X67" s="6"/>
      <c r="Y67" s="6"/>
      <c r="Z67" s="6"/>
      <c r="AA67" s="6"/>
      <c r="AB67" s="6"/>
      <c r="AC67" s="6"/>
      <c r="AD67" s="6"/>
      <c r="AE67" s="7"/>
      <c r="AF67" s="7"/>
      <c r="AG67" s="7"/>
      <c r="AH67" s="7"/>
      <c r="AI67" s="7"/>
      <c r="AJ67" s="7"/>
      <c r="AK67" s="7"/>
      <c r="AL67" s="7"/>
      <c r="AM67" s="7"/>
      <c r="AN67" s="7"/>
      <c r="AO67" s="7"/>
      <c r="AP67" s="7"/>
    </row>
    <row r="68" spans="2:42" s="20" customFormat="1" ht="38.25" x14ac:dyDescent="0.2">
      <c r="B68" s="21" t="str">
        <f>IF('[2]Formulario PPGR1'!$F68="","",CONCATENATE('[2]Formulario PPGR1'!$C68,".",'[2]Formulario PPGR1'!$D68,".",'[2]Formulario PPGR1'!$E68,".",#REF!))</f>
        <v/>
      </c>
      <c r="C68" s="21" t="str">
        <f>IF('[2]Formulario PPGR1'!$F68="","",#REF!)</f>
        <v/>
      </c>
      <c r="D68" s="21" t="str">
        <f>IF('[2]Formulario PPGR1'!$F68="","",#REF!)</f>
        <v/>
      </c>
      <c r="E68" s="21" t="str">
        <f>IF('[2]Formulario PPGR1'!$F68="","",#REF!)</f>
        <v/>
      </c>
      <c r="F68" s="28"/>
      <c r="G68" s="23" t="e">
        <f t="array" aca="1" ref="G68" ca="1">_xlfn.XLOOKUP($F68,[1]!LE_tbl[[#All],[Ls_LinesEstategica]],[1]!LE_tbl[[#All],[Le_code]],"",0)</f>
        <v>#NAME?</v>
      </c>
      <c r="H68" s="28"/>
      <c r="I68" s="23" t="e">
        <f ca="1">_xlfn.XLOOKUP($H68,[1]Obj!$D$122:$D$134,[1]Obj!$E$122:$E$134,"",0)</f>
        <v>#NAME?</v>
      </c>
      <c r="J68" s="28"/>
      <c r="K68" s="30" t="s">
        <v>218</v>
      </c>
      <c r="L68" s="28" t="s">
        <v>219</v>
      </c>
      <c r="M68" s="28" t="s">
        <v>31</v>
      </c>
      <c r="N68" s="36" t="s">
        <v>40</v>
      </c>
      <c r="O68" s="36">
        <v>85</v>
      </c>
      <c r="P68" s="21"/>
      <c r="Q68" s="31" t="s">
        <v>33</v>
      </c>
      <c r="R68" s="6"/>
      <c r="S68" s="6"/>
      <c r="T68" s="6"/>
      <c r="U68" s="6"/>
      <c r="V68" s="7"/>
      <c r="W68" s="6"/>
      <c r="X68" s="6"/>
      <c r="Y68" s="6"/>
      <c r="Z68" s="6"/>
      <c r="AA68" s="6"/>
      <c r="AB68" s="6"/>
      <c r="AC68" s="6"/>
      <c r="AD68" s="6"/>
      <c r="AE68" s="7"/>
      <c r="AF68" s="7"/>
      <c r="AG68" s="7"/>
      <c r="AH68" s="7"/>
      <c r="AI68" s="7"/>
      <c r="AJ68" s="7"/>
      <c r="AK68" s="7"/>
      <c r="AL68" s="7"/>
      <c r="AM68" s="7"/>
      <c r="AN68" s="7"/>
      <c r="AO68" s="7"/>
      <c r="AP68" s="7"/>
    </row>
    <row r="69" spans="2:42" s="20" customFormat="1" ht="102" x14ac:dyDescent="0.2">
      <c r="B69" s="21" t="e">
        <f>IF('[2]Formulario PPGR1'!$F69="","",CONCATENATE('[2]Formulario PPGR1'!$C69,".",'[2]Formulario PPGR1'!$D69,".",'[2]Formulario PPGR1'!$E69,".",#REF!))</f>
        <v>#REF!</v>
      </c>
      <c r="C69" s="21" t="e">
        <f>IF('[2]Formulario PPGR1'!$F69="","",#REF!)</f>
        <v>#REF!</v>
      </c>
      <c r="D69" s="21" t="e">
        <f>IF('[2]Formulario PPGR1'!$F69="","",#REF!)</f>
        <v>#REF!</v>
      </c>
      <c r="E69" s="21" t="e">
        <f>IF('[2]Formulario PPGR1'!$F69="","",#REF!)</f>
        <v>#REF!</v>
      </c>
      <c r="F69" s="28" t="s">
        <v>199</v>
      </c>
      <c r="G69" s="23" t="e">
        <f t="array" aca="1" ref="G69" ca="1">_xlfn.XLOOKUP($F69,[1]!LE_tbl[[#All],[Ls_LinesEstategica]],[1]!LE_tbl[[#All],[Le_code]],"",0)</f>
        <v>#NAME?</v>
      </c>
      <c r="H69" s="28" t="s">
        <v>220</v>
      </c>
      <c r="I69" s="23" t="e">
        <f ca="1">_xlfn.XLOOKUP($H69,[1]Obj!$D$122:$D$134,[1]Obj!$E$122:$E$134,"",0)</f>
        <v>#NAME?</v>
      </c>
      <c r="J69" s="32" t="s">
        <v>221</v>
      </c>
      <c r="K69" s="30" t="s">
        <v>222</v>
      </c>
      <c r="L69" s="28" t="s">
        <v>223</v>
      </c>
      <c r="M69" s="28" t="s">
        <v>31</v>
      </c>
      <c r="N69" s="36" t="s">
        <v>40</v>
      </c>
      <c r="O69" s="36">
        <v>85</v>
      </c>
      <c r="P69" s="21"/>
      <c r="Q69" s="31" t="s">
        <v>214</v>
      </c>
      <c r="R69" s="6"/>
      <c r="S69" s="6"/>
      <c r="T69" s="6"/>
      <c r="U69" s="6"/>
      <c r="V69" s="7"/>
      <c r="W69" s="6"/>
      <c r="X69" s="6"/>
      <c r="Y69" s="6"/>
      <c r="Z69" s="6"/>
      <c r="AA69" s="6"/>
      <c r="AB69" s="6"/>
      <c r="AC69" s="6"/>
      <c r="AD69" s="6"/>
      <c r="AE69" s="7"/>
      <c r="AF69" s="7"/>
      <c r="AG69" s="7"/>
      <c r="AH69" s="7"/>
      <c r="AI69" s="7"/>
      <c r="AJ69" s="7"/>
      <c r="AK69" s="7"/>
      <c r="AL69" s="7"/>
      <c r="AM69" s="7"/>
      <c r="AN69" s="7"/>
      <c r="AO69" s="7"/>
      <c r="AP69" s="7"/>
    </row>
    <row r="70" spans="2:42" s="20" customFormat="1" ht="102" x14ac:dyDescent="0.2">
      <c r="B70" s="21" t="e">
        <f>IF('[2]Formulario PPGR1'!$F70="","",CONCATENATE('[2]Formulario PPGR1'!$C70,".",'[2]Formulario PPGR1'!$D70,".",'[2]Formulario PPGR1'!$E70,".",#REF!))</f>
        <v>#REF!</v>
      </c>
      <c r="C70" s="21" t="e">
        <f>IF('[2]Formulario PPGR1'!$F70="","",#REF!)</f>
        <v>#REF!</v>
      </c>
      <c r="D70" s="21" t="e">
        <f>IF('[2]Formulario PPGR1'!$F70="","",#REF!)</f>
        <v>#REF!</v>
      </c>
      <c r="E70" s="21" t="e">
        <f>IF('[2]Formulario PPGR1'!$F70="","",#REF!)</f>
        <v>#REF!</v>
      </c>
      <c r="F70" s="28" t="s">
        <v>199</v>
      </c>
      <c r="G70" s="23" t="e">
        <f t="array" aca="1" ref="G70" ca="1">_xlfn.XLOOKUP($F70,[1]!LE_tbl[[#All],[Ls_LinesEstategica]],[1]!LE_tbl[[#All],[Le_code]],"",0)</f>
        <v>#NAME?</v>
      </c>
      <c r="H70" s="28" t="s">
        <v>224</v>
      </c>
      <c r="I70" s="23" t="e">
        <f ca="1">_xlfn.XLOOKUP($H70,[1]Obj!$D$122:$D$134,[1]Obj!$E$122:$E$134,"",0)</f>
        <v>#NAME?</v>
      </c>
      <c r="J70" s="28" t="s">
        <v>225</v>
      </c>
      <c r="K70" s="30" t="s">
        <v>226</v>
      </c>
      <c r="L70" s="28" t="s">
        <v>227</v>
      </c>
      <c r="M70" s="28" t="s">
        <v>31</v>
      </c>
      <c r="N70" s="36" t="s">
        <v>40</v>
      </c>
      <c r="O70" s="36">
        <v>45</v>
      </c>
      <c r="P70" s="21"/>
      <c r="Q70" s="31" t="s">
        <v>228</v>
      </c>
      <c r="R70" s="6"/>
      <c r="S70" s="6"/>
      <c r="T70" s="6"/>
      <c r="U70" s="6"/>
      <c r="V70" s="7"/>
      <c r="W70" s="6"/>
      <c r="X70" s="6"/>
      <c r="Y70" s="6"/>
      <c r="Z70" s="6"/>
      <c r="AA70" s="6"/>
      <c r="AB70" s="6"/>
      <c r="AC70" s="6"/>
      <c r="AD70" s="6"/>
      <c r="AE70" s="7"/>
      <c r="AF70" s="7"/>
      <c r="AG70" s="7"/>
      <c r="AH70" s="7"/>
      <c r="AI70" s="7"/>
      <c r="AJ70" s="7"/>
      <c r="AK70" s="7"/>
      <c r="AL70" s="7"/>
      <c r="AM70" s="7"/>
      <c r="AN70" s="7"/>
      <c r="AO70" s="7"/>
      <c r="AP70" s="7"/>
    </row>
    <row r="71" spans="2:42" s="20" customFormat="1" ht="63.75" x14ac:dyDescent="0.2">
      <c r="B71" s="21" t="str">
        <f>IF('[2]Formulario PPGR1'!$F71="","",CONCATENATE('[2]Formulario PPGR1'!$C71,".",'[2]Formulario PPGR1'!$D71,".",'[2]Formulario PPGR1'!$E71,".",#REF!))</f>
        <v/>
      </c>
      <c r="C71" s="21" t="str">
        <f>IF('[2]Formulario PPGR1'!$F71="","",#REF!)</f>
        <v/>
      </c>
      <c r="D71" s="21" t="str">
        <f>IF('[2]Formulario PPGR1'!$F71="","",#REF!)</f>
        <v/>
      </c>
      <c r="E71" s="21" t="str">
        <f>IF('[2]Formulario PPGR1'!$F71="","",#REF!)</f>
        <v/>
      </c>
      <c r="F71" s="28"/>
      <c r="G71" s="23" t="e">
        <f t="array" aca="1" ref="G71" ca="1">_xlfn.XLOOKUP($F71,[1]!LE_tbl[[#All],[Ls_LinesEstategica]],[1]!LE_tbl[[#All],[Le_code]],"",0)</f>
        <v>#NAME?</v>
      </c>
      <c r="H71" s="28"/>
      <c r="I71" s="23" t="e">
        <f ca="1">_xlfn.XLOOKUP($H71,[1]Obj!$D$122:$D$134,[1]Obj!$E$122:$E$134,"",0)</f>
        <v>#NAME?</v>
      </c>
      <c r="J71" s="28"/>
      <c r="K71" s="37" t="s">
        <v>229</v>
      </c>
      <c r="L71" s="28" t="s">
        <v>230</v>
      </c>
      <c r="M71" s="28" t="s">
        <v>31</v>
      </c>
      <c r="N71" s="36" t="s">
        <v>40</v>
      </c>
      <c r="O71" s="36">
        <v>80</v>
      </c>
      <c r="P71" s="21"/>
      <c r="Q71" s="31" t="s">
        <v>228</v>
      </c>
      <c r="R71" s="6"/>
      <c r="S71" s="6"/>
      <c r="T71" s="6"/>
      <c r="U71" s="6"/>
      <c r="V71" s="7"/>
      <c r="W71" s="6"/>
      <c r="X71" s="6"/>
      <c r="Y71" s="6"/>
      <c r="Z71" s="6"/>
      <c r="AA71" s="6"/>
      <c r="AB71" s="6"/>
      <c r="AC71" s="6"/>
      <c r="AD71" s="6"/>
      <c r="AE71" s="7"/>
      <c r="AF71" s="7"/>
      <c r="AG71" s="7"/>
      <c r="AH71" s="7"/>
      <c r="AI71" s="7"/>
      <c r="AJ71" s="7"/>
      <c r="AK71" s="7"/>
      <c r="AL71" s="7"/>
      <c r="AM71" s="7"/>
      <c r="AN71" s="7"/>
      <c r="AO71" s="7"/>
      <c r="AP71" s="7"/>
    </row>
    <row r="72" spans="2:42" s="20" customFormat="1" ht="51" x14ac:dyDescent="0.2">
      <c r="B72" s="21" t="str">
        <f>IF('[2]Formulario PPGR1'!$F72="","",CONCATENATE('[2]Formulario PPGR1'!$C72,".",'[2]Formulario PPGR1'!$D72,".",'[2]Formulario PPGR1'!$E72,".",#REF!))</f>
        <v/>
      </c>
      <c r="C72" s="21" t="str">
        <f>IF('[2]Formulario PPGR1'!$F72="","",#REF!)</f>
        <v/>
      </c>
      <c r="D72" s="21" t="str">
        <f>IF('[2]Formulario PPGR1'!$F72="","",#REF!)</f>
        <v/>
      </c>
      <c r="E72" s="21" t="str">
        <f>IF('[2]Formulario PPGR1'!$F72="","",#REF!)</f>
        <v/>
      </c>
      <c r="F72" s="28"/>
      <c r="G72" s="23" t="e">
        <f t="array" aca="1" ref="G72" ca="1">_xlfn.XLOOKUP($F72,[1]!LE_tbl[[#All],[Ls_LinesEstategica]],[1]!LE_tbl[[#All],[Le_code]],"",0)</f>
        <v>#NAME?</v>
      </c>
      <c r="H72" s="28"/>
      <c r="I72" s="23" t="e">
        <f ca="1">_xlfn.XLOOKUP($H72,[1]Obj!$D$122:$D$134,[1]Obj!$E$122:$E$134,"",0)</f>
        <v>#NAME?</v>
      </c>
      <c r="J72" s="28"/>
      <c r="K72" s="30" t="s">
        <v>231</v>
      </c>
      <c r="L72" s="28" t="s">
        <v>232</v>
      </c>
      <c r="M72" s="28" t="s">
        <v>31</v>
      </c>
      <c r="N72" s="36" t="s">
        <v>40</v>
      </c>
      <c r="O72" s="36">
        <v>90</v>
      </c>
      <c r="P72" s="21"/>
      <c r="Q72" s="31" t="s">
        <v>228</v>
      </c>
      <c r="R72" s="6"/>
      <c r="S72" s="6"/>
      <c r="T72" s="6"/>
      <c r="U72" s="6"/>
      <c r="V72" s="7"/>
      <c r="W72" s="6"/>
      <c r="X72" s="6"/>
      <c r="Y72" s="6"/>
      <c r="Z72" s="6"/>
      <c r="AA72" s="6"/>
      <c r="AB72" s="6"/>
      <c r="AC72" s="6"/>
      <c r="AD72" s="6"/>
      <c r="AE72" s="7"/>
      <c r="AF72" s="7"/>
      <c r="AG72" s="7"/>
      <c r="AH72" s="7"/>
      <c r="AI72" s="7"/>
      <c r="AJ72" s="7"/>
      <c r="AK72" s="7"/>
      <c r="AL72" s="7"/>
      <c r="AM72" s="7"/>
      <c r="AN72" s="7"/>
      <c r="AO72" s="7"/>
      <c r="AP72" s="7"/>
    </row>
    <row r="73" spans="2:42" s="20" customFormat="1" ht="63.75" x14ac:dyDescent="0.2">
      <c r="B73" s="21" t="e">
        <f>IF('[2]Formulario PPGR1'!$F73="","",CONCATENATE('[2]Formulario PPGR1'!$C73,".",'[2]Formulario PPGR1'!$D73,".",'[2]Formulario PPGR1'!$E73,".",#REF!))</f>
        <v>#REF!</v>
      </c>
      <c r="C73" s="21" t="e">
        <f>IF('[2]Formulario PPGR1'!$F73="","",#REF!)</f>
        <v>#REF!</v>
      </c>
      <c r="D73" s="21" t="e">
        <f>IF('[2]Formulario PPGR1'!$F73="","",#REF!)</f>
        <v>#REF!</v>
      </c>
      <c r="E73" s="21" t="e">
        <f>IF('[2]Formulario PPGR1'!$F73="","",#REF!)</f>
        <v>#REF!</v>
      </c>
      <c r="F73" s="22" t="s">
        <v>199</v>
      </c>
      <c r="G73" s="23" t="e">
        <f t="array" aca="1" ref="G73" ca="1">_xlfn.XLOOKUP($F73,[1]!LE_tbl[[#All],[Ls_LinesEstategica]],[1]!LE_tbl[[#All],[Le_code]],"",0)</f>
        <v>#NAME?</v>
      </c>
      <c r="H73" s="22" t="s">
        <v>233</v>
      </c>
      <c r="I73" s="23" t="e">
        <f ca="1">_xlfn.XLOOKUP($H73,[1]Obj!$D$122:$D$134,[1]Obj!$E$122:$E$134,"",0)</f>
        <v>#NAME?</v>
      </c>
      <c r="J73" s="22" t="s">
        <v>234</v>
      </c>
      <c r="K73" s="25" t="s">
        <v>235</v>
      </c>
      <c r="L73" s="22" t="s">
        <v>236</v>
      </c>
      <c r="M73" s="22" t="s">
        <v>31</v>
      </c>
      <c r="N73" s="35" t="s">
        <v>40</v>
      </c>
      <c r="O73" s="35">
        <v>100</v>
      </c>
      <c r="P73" s="34"/>
      <c r="Q73" s="27" t="s">
        <v>217</v>
      </c>
      <c r="R73" s="6"/>
      <c r="S73" s="6"/>
      <c r="T73" s="6"/>
      <c r="U73" s="6"/>
      <c r="V73" s="7"/>
      <c r="W73" s="6"/>
      <c r="X73" s="6"/>
      <c r="Y73" s="6"/>
      <c r="Z73" s="6"/>
      <c r="AA73" s="6"/>
      <c r="AB73" s="6"/>
      <c r="AC73" s="6"/>
      <c r="AD73" s="6"/>
      <c r="AE73" s="7"/>
      <c r="AF73" s="7"/>
      <c r="AG73" s="7"/>
      <c r="AH73" s="7"/>
      <c r="AI73" s="7"/>
      <c r="AJ73" s="7"/>
      <c r="AK73" s="7"/>
      <c r="AL73" s="7"/>
      <c r="AM73" s="7"/>
      <c r="AN73" s="7"/>
      <c r="AO73" s="7"/>
      <c r="AP73" s="7"/>
    </row>
    <row r="74" spans="2:42" s="20" customFormat="1" ht="51" x14ac:dyDescent="0.2">
      <c r="B74" s="21" t="e">
        <f>IF('[2]Formulario PPGR1'!$F74="","",CONCATENATE('[2]Formulario PPGR1'!$C74,".",'[2]Formulario PPGR1'!$D74,".",'[2]Formulario PPGR1'!$E74,".",#REF!))</f>
        <v>#REF!</v>
      </c>
      <c r="C74" s="21" t="e">
        <f>IF('[2]Formulario PPGR1'!$F74="","",#REF!)</f>
        <v>#REF!</v>
      </c>
      <c r="D74" s="21" t="e">
        <f>IF('[2]Formulario PPGR1'!$F74="","",#REF!)</f>
        <v>#REF!</v>
      </c>
      <c r="E74" s="21" t="e">
        <f>IF('[2]Formulario PPGR1'!$F74="","",#REF!)</f>
        <v>#REF!</v>
      </c>
      <c r="F74" s="22" t="s">
        <v>199</v>
      </c>
      <c r="G74" s="23" t="e">
        <f t="array" aca="1" ref="G74" ca="1">_xlfn.XLOOKUP($F74,[1]!LE_tbl[[#All],[Ls_LinesEstategica]],[1]!LE_tbl[[#All],[Le_code]],"",0)</f>
        <v>#NAME?</v>
      </c>
      <c r="H74" s="22" t="s">
        <v>237</v>
      </c>
      <c r="I74" s="23" t="e">
        <f ca="1">_xlfn.XLOOKUP($H74,[1]Obj!$D$122:$D$134,[1]Obj!$E$122:$E$134,"",0)</f>
        <v>#NAME?</v>
      </c>
      <c r="J74" s="22" t="s">
        <v>238</v>
      </c>
      <c r="K74" s="25" t="s">
        <v>239</v>
      </c>
      <c r="L74" s="22" t="s">
        <v>240</v>
      </c>
      <c r="M74" s="22" t="s">
        <v>31</v>
      </c>
      <c r="N74" s="26" t="s">
        <v>40</v>
      </c>
      <c r="O74" s="26">
        <v>75</v>
      </c>
      <c r="P74" s="34"/>
      <c r="Q74" s="27" t="s">
        <v>241</v>
      </c>
      <c r="R74" s="6"/>
      <c r="S74" s="6"/>
      <c r="T74" s="6"/>
      <c r="U74" s="6"/>
      <c r="V74" s="6"/>
      <c r="W74" s="6"/>
      <c r="X74" s="6"/>
      <c r="Y74" s="6"/>
      <c r="Z74" s="6"/>
      <c r="AA74" s="6"/>
      <c r="AB74" s="6"/>
      <c r="AC74" s="6"/>
      <c r="AD74" s="6"/>
      <c r="AE74" s="7"/>
      <c r="AF74" s="7"/>
      <c r="AG74" s="7"/>
      <c r="AH74" s="7"/>
      <c r="AI74" s="7"/>
      <c r="AJ74" s="7"/>
      <c r="AK74" s="7"/>
      <c r="AL74" s="7"/>
      <c r="AM74" s="7"/>
      <c r="AN74" s="7"/>
      <c r="AO74" s="7"/>
      <c r="AP74" s="7"/>
    </row>
    <row r="75" spans="2:42" s="20" customFormat="1" ht="89.25" x14ac:dyDescent="0.2">
      <c r="B75" s="21" t="str">
        <f>IF('[2]Formulario PPGR1'!$F75="","",CONCATENATE('[2]Formulario PPGR1'!$C75,".",'[2]Formulario PPGR1'!$D75,".",'[2]Formulario PPGR1'!$E75,".",#REF!))</f>
        <v/>
      </c>
      <c r="C75" s="21" t="str">
        <f>IF('[2]Formulario PPGR1'!$F75="","",#REF!)</f>
        <v/>
      </c>
      <c r="D75" s="21" t="str">
        <f>IF('[2]Formulario PPGR1'!$F75="","",#REF!)</f>
        <v/>
      </c>
      <c r="E75" s="21" t="str">
        <f>IF('[2]Formulario PPGR1'!$F75="","",#REF!)</f>
        <v/>
      </c>
      <c r="F75" s="28"/>
      <c r="G75" s="23" t="e">
        <f t="array" aca="1" ref="G75" ca="1">_xlfn.XLOOKUP($F75,[1]!LE_tbl[[#All],[Ls_LinesEstategica]],[1]!LE_tbl[[#All],[Le_code]],"",0)</f>
        <v>#NAME?</v>
      </c>
      <c r="H75" s="28"/>
      <c r="I75" s="23" t="e">
        <f ca="1">_xlfn.XLOOKUP($H75,[1]Obj!$D$122:$D$134,[1]Obj!$E$122:$E$134,"",0)</f>
        <v>#NAME?</v>
      </c>
      <c r="J75" s="28"/>
      <c r="K75" s="25" t="s">
        <v>242</v>
      </c>
      <c r="L75" s="28" t="s">
        <v>243</v>
      </c>
      <c r="M75" s="28" t="s">
        <v>31</v>
      </c>
      <c r="N75" s="29" t="s">
        <v>40</v>
      </c>
      <c r="O75" s="29">
        <v>50</v>
      </c>
      <c r="P75" s="21"/>
      <c r="Q75" s="31" t="s">
        <v>117</v>
      </c>
      <c r="R75" s="6"/>
      <c r="S75" s="6"/>
      <c r="T75" s="6"/>
      <c r="U75" s="6"/>
      <c r="V75" s="6"/>
      <c r="W75" s="6"/>
      <c r="X75" s="6"/>
      <c r="Y75" s="6"/>
      <c r="Z75" s="6"/>
      <c r="AA75" s="6"/>
      <c r="AB75" s="6"/>
      <c r="AC75" s="6"/>
      <c r="AD75" s="6"/>
      <c r="AE75" s="7"/>
      <c r="AF75" s="7"/>
      <c r="AG75" s="7"/>
      <c r="AH75" s="7"/>
      <c r="AI75" s="7"/>
      <c r="AJ75" s="7"/>
      <c r="AK75" s="7"/>
      <c r="AL75" s="7"/>
      <c r="AM75" s="7"/>
      <c r="AN75" s="7"/>
      <c r="AO75" s="7"/>
      <c r="AP75" s="7"/>
    </row>
    <row r="76" spans="2:42" s="20" customFormat="1" ht="38.25" x14ac:dyDescent="0.2">
      <c r="B76" s="21" t="str">
        <f>IF('[2]Formulario PPGR1'!$F76="","",CONCATENATE('[2]Formulario PPGR1'!$C76,".",'[2]Formulario PPGR1'!$D76,".",'[2]Formulario PPGR1'!$E76,".",#REF!))</f>
        <v/>
      </c>
      <c r="C76" s="21" t="str">
        <f>IF('[2]Formulario PPGR1'!$F76="","",#REF!)</f>
        <v/>
      </c>
      <c r="D76" s="21" t="str">
        <f>IF('[2]Formulario PPGR1'!$F76="","",#REF!)</f>
        <v/>
      </c>
      <c r="E76" s="21" t="str">
        <f>IF('[2]Formulario PPGR1'!$F76="","",#REF!)</f>
        <v/>
      </c>
      <c r="F76" s="28"/>
      <c r="G76" s="23" t="e">
        <f t="array" aca="1" ref="G76" ca="1">_xlfn.XLOOKUP($F76,[1]!LE_tbl[[#All],[Ls_LinesEstategica]],[1]!LE_tbl[[#All],[Le_code]],"",0)</f>
        <v>#NAME?</v>
      </c>
      <c r="H76" s="28"/>
      <c r="I76" s="23" t="e">
        <f ca="1">_xlfn.XLOOKUP($H76,[1]Obj!$D$122:$D$134,[1]Obj!$E$122:$E$134,"",0)</f>
        <v>#NAME?</v>
      </c>
      <c r="J76" s="28"/>
      <c r="K76" s="30" t="s">
        <v>244</v>
      </c>
      <c r="L76" s="28" t="s">
        <v>245</v>
      </c>
      <c r="M76" s="28" t="s">
        <v>31</v>
      </c>
      <c r="N76" s="29" t="s">
        <v>40</v>
      </c>
      <c r="O76" s="29">
        <v>1</v>
      </c>
      <c r="P76" s="21"/>
      <c r="Q76" s="31" t="s">
        <v>246</v>
      </c>
      <c r="R76" s="6"/>
      <c r="S76" s="6"/>
      <c r="T76" s="6"/>
      <c r="U76" s="6"/>
      <c r="V76" s="6"/>
      <c r="W76" s="6"/>
      <c r="X76" s="6"/>
      <c r="Y76" s="6"/>
      <c r="Z76" s="6"/>
      <c r="AA76" s="6"/>
      <c r="AB76" s="6"/>
      <c r="AC76" s="6"/>
      <c r="AD76" s="6"/>
      <c r="AE76" s="7"/>
      <c r="AF76" s="7"/>
      <c r="AG76" s="7"/>
      <c r="AH76" s="7"/>
      <c r="AI76" s="7"/>
      <c r="AJ76" s="7"/>
      <c r="AK76" s="7"/>
      <c r="AL76" s="7"/>
      <c r="AM76" s="7"/>
      <c r="AN76" s="7"/>
      <c r="AO76" s="7"/>
      <c r="AP76" s="7"/>
    </row>
    <row r="77" spans="2:42" s="20" customFormat="1" ht="51" x14ac:dyDescent="0.2">
      <c r="B77" s="21" t="e">
        <f>IF('[2]Formulario PPGR1'!$F77="","",CONCATENATE('[2]Formulario PPGR1'!$C77,".",'[2]Formulario PPGR1'!$D77,".",'[2]Formulario PPGR1'!$E77,".",#REF!))</f>
        <v>#REF!</v>
      </c>
      <c r="C77" s="21" t="e">
        <f>IF('[2]Formulario PPGR1'!$F77="","",#REF!)</f>
        <v>#REF!</v>
      </c>
      <c r="D77" s="21" t="e">
        <f>IF('[2]Formulario PPGR1'!$F77="","",#REF!)</f>
        <v>#REF!</v>
      </c>
      <c r="E77" s="21" t="e">
        <f>IF('[2]Formulario PPGR1'!$F77="","",#REF!)</f>
        <v>#REF!</v>
      </c>
      <c r="F77" s="22" t="s">
        <v>199</v>
      </c>
      <c r="G77" s="23" t="e">
        <f t="array" aca="1" ref="G77" ca="1">_xlfn.XLOOKUP($F77,[1]!LE_tbl[[#All],[Ls_LinesEstategica]],[1]!LE_tbl[[#All],[Le_code]],"",0)</f>
        <v>#NAME?</v>
      </c>
      <c r="H77" s="22" t="s">
        <v>247</v>
      </c>
      <c r="I77" s="23" t="e">
        <f ca="1">_xlfn.XLOOKUP($H77,[1]Obj!$D$122:$D$134,[1]Obj!$E$122:$E$134,"",0)</f>
        <v>#NAME?</v>
      </c>
      <c r="J77" s="22" t="s">
        <v>248</v>
      </c>
      <c r="K77" s="25" t="s">
        <v>249</v>
      </c>
      <c r="L77" s="24" t="s">
        <v>250</v>
      </c>
      <c r="M77" s="22" t="s">
        <v>31</v>
      </c>
      <c r="N77" s="26" t="s">
        <v>251</v>
      </c>
      <c r="O77" s="26">
        <v>60</v>
      </c>
      <c r="P77" s="27"/>
      <c r="Q77" s="27" t="s">
        <v>252</v>
      </c>
      <c r="R77" s="6"/>
      <c r="S77" s="6"/>
      <c r="T77" s="6"/>
      <c r="U77" s="6"/>
      <c r="V77" s="6"/>
      <c r="W77" s="6"/>
      <c r="X77" s="6"/>
      <c r="Y77" s="6"/>
      <c r="Z77" s="6"/>
      <c r="AA77" s="6"/>
      <c r="AB77" s="6"/>
      <c r="AC77" s="6"/>
      <c r="AD77" s="6"/>
      <c r="AE77" s="7"/>
      <c r="AF77" s="7"/>
      <c r="AG77" s="7"/>
      <c r="AH77" s="7"/>
      <c r="AI77" s="7"/>
      <c r="AJ77" s="7"/>
      <c r="AK77" s="7"/>
      <c r="AL77" s="7"/>
      <c r="AM77" s="7"/>
      <c r="AN77" s="7"/>
      <c r="AO77" s="7"/>
      <c r="AP77" s="7"/>
    </row>
    <row r="78" spans="2:42" s="20" customFormat="1" ht="76.5" x14ac:dyDescent="0.2">
      <c r="B78" s="21" t="e">
        <f>IF('[2]Formulario PPGR1'!$F78="","",CONCATENATE('[2]Formulario PPGR1'!$C78,".",'[2]Formulario PPGR1'!$D78,".",'[2]Formulario PPGR1'!$E78,".",#REF!))</f>
        <v>#REF!</v>
      </c>
      <c r="C78" s="21" t="e">
        <f>IF('[2]Formulario PPGR1'!$F78="","",#REF!)</f>
        <v>#REF!</v>
      </c>
      <c r="D78" s="21" t="e">
        <f>IF('[2]Formulario PPGR1'!$F78="","",#REF!)</f>
        <v>#REF!</v>
      </c>
      <c r="E78" s="21" t="e">
        <f>IF('[2]Formulario PPGR1'!$F78="","",#REF!)</f>
        <v>#REF!</v>
      </c>
      <c r="F78" s="22" t="s">
        <v>199</v>
      </c>
      <c r="G78" s="23" t="e">
        <f t="array" aca="1" ref="G78" ca="1">_xlfn.XLOOKUP($F78,[1]!LE_tbl[[#All],[Ls_LinesEstategica]],[1]!LE_tbl[[#All],[Le_code]],"",0)</f>
        <v>#NAME?</v>
      </c>
      <c r="H78" s="22" t="s">
        <v>253</v>
      </c>
      <c r="I78" s="23" t="e">
        <f ca="1">_xlfn.XLOOKUP($H78,[1]Obj!$D$122:$D$134,[1]Obj!$E$122:$E$134,"",0)</f>
        <v>#NAME?</v>
      </c>
      <c r="J78" s="22" t="s">
        <v>254</v>
      </c>
      <c r="K78" s="25" t="s">
        <v>255</v>
      </c>
      <c r="L78" s="22" t="s">
        <v>256</v>
      </c>
      <c r="M78" s="22" t="s">
        <v>31</v>
      </c>
      <c r="N78" s="35" t="s">
        <v>40</v>
      </c>
      <c r="O78" s="26">
        <v>80</v>
      </c>
      <c r="P78" s="27"/>
      <c r="Q78" s="27" t="s">
        <v>257</v>
      </c>
      <c r="R78" s="6"/>
      <c r="S78" s="6"/>
      <c r="T78" s="6"/>
      <c r="U78" s="6"/>
      <c r="V78" s="7"/>
      <c r="W78" s="6"/>
      <c r="X78" s="6"/>
      <c r="Y78" s="6"/>
      <c r="Z78" s="6"/>
      <c r="AA78" s="6"/>
      <c r="AB78" s="6"/>
      <c r="AC78" s="6"/>
      <c r="AD78" s="6"/>
      <c r="AE78" s="7"/>
      <c r="AF78" s="7"/>
      <c r="AG78" s="7"/>
      <c r="AH78" s="7"/>
      <c r="AI78" s="7"/>
      <c r="AJ78" s="7"/>
      <c r="AK78" s="7"/>
      <c r="AL78" s="7"/>
      <c r="AM78" s="7"/>
      <c r="AN78" s="7"/>
      <c r="AO78" s="7"/>
      <c r="AP78" s="7"/>
    </row>
    <row r="79" spans="2:42" s="20" customFormat="1" ht="51" x14ac:dyDescent="0.2">
      <c r="B79" s="21" t="str">
        <f>IF('[2]Formulario PPGR1'!$F79="","",CONCATENATE('[2]Formulario PPGR1'!$C79,".",'[2]Formulario PPGR1'!$D79,".",'[2]Formulario PPGR1'!$E79,".",#REF!))</f>
        <v/>
      </c>
      <c r="C79" s="21" t="str">
        <f>IF('[2]Formulario PPGR1'!$F79="","",#REF!)</f>
        <v/>
      </c>
      <c r="D79" s="21" t="str">
        <f>IF('[2]Formulario PPGR1'!$F79="","",#REF!)</f>
        <v/>
      </c>
      <c r="E79" s="21" t="str">
        <f>IF('[2]Formulario PPGR1'!$F79="","",#REF!)</f>
        <v/>
      </c>
      <c r="F79" s="22"/>
      <c r="G79" s="23" t="e">
        <f t="array" aca="1" ref="G79" ca="1">_xlfn.XLOOKUP($F79,[1]!LE_tbl[[#All],[Ls_LinesEstategica]],[1]!LE_tbl[[#All],[Le_code]],"",0)</f>
        <v>#NAME?</v>
      </c>
      <c r="H79" s="22"/>
      <c r="I79" s="23" t="e">
        <f ca="1">_xlfn.XLOOKUP($H79,[1]Obj!$D$122:$D$134,[1]Obj!$E$122:$E$134,"",0)</f>
        <v>#NAME?</v>
      </c>
      <c r="J79" s="22"/>
      <c r="K79" s="25" t="s">
        <v>258</v>
      </c>
      <c r="L79" s="22" t="s">
        <v>259</v>
      </c>
      <c r="M79" s="22" t="s">
        <v>31</v>
      </c>
      <c r="N79" s="35" t="s">
        <v>40</v>
      </c>
      <c r="O79" s="26">
        <v>80</v>
      </c>
      <c r="P79" s="27"/>
      <c r="Q79" s="27" t="s">
        <v>217</v>
      </c>
      <c r="R79" s="6"/>
      <c r="S79" s="6"/>
      <c r="T79" s="6"/>
      <c r="U79" s="6"/>
      <c r="V79" s="7"/>
      <c r="W79" s="6"/>
      <c r="X79" s="6"/>
      <c r="Y79" s="6"/>
      <c r="Z79" s="6"/>
      <c r="AA79" s="6"/>
      <c r="AB79" s="6"/>
      <c r="AC79" s="6"/>
      <c r="AD79" s="6"/>
      <c r="AE79" s="7"/>
      <c r="AF79" s="7"/>
      <c r="AG79" s="7"/>
      <c r="AH79" s="7"/>
      <c r="AI79" s="7"/>
      <c r="AJ79" s="7"/>
      <c r="AK79" s="7"/>
      <c r="AL79" s="7"/>
      <c r="AM79" s="7"/>
      <c r="AN79" s="7"/>
      <c r="AO79" s="7"/>
      <c r="AP79" s="7"/>
    </row>
    <row r="80" spans="2:42" s="20" customFormat="1" ht="25.5" x14ac:dyDescent="0.2">
      <c r="B80" s="21" t="str">
        <f>IF('[2]Formulario PPGR1'!$F80="","",CONCATENATE('[2]Formulario PPGR1'!$C80,".",'[2]Formulario PPGR1'!$D80,".",'[2]Formulario PPGR1'!$E80,".",#REF!))</f>
        <v/>
      </c>
      <c r="C80" s="21" t="str">
        <f>IF('[2]Formulario PPGR1'!$F80="","",#REF!)</f>
        <v/>
      </c>
      <c r="D80" s="21" t="str">
        <f>IF('[2]Formulario PPGR1'!$F80="","",#REF!)</f>
        <v/>
      </c>
      <c r="E80" s="21" t="str">
        <f>IF('[2]Formulario PPGR1'!$F80="","",#REF!)</f>
        <v/>
      </c>
      <c r="F80" s="28"/>
      <c r="G80" s="23" t="e">
        <f t="array" aca="1" ref="G80" ca="1">_xlfn.XLOOKUP($F80,[1]!LE_tbl[[#All],[Ls_LinesEstategica]],[1]!LE_tbl[[#All],[Le_code]],"",0)</f>
        <v>#NAME?</v>
      </c>
      <c r="H80" s="28"/>
      <c r="I80" s="23" t="e">
        <f ca="1">_xlfn.XLOOKUP($H80,[1]Obj!$D$122:$D$134,[1]Obj!$E$122:$E$134,"",0)</f>
        <v>#NAME?</v>
      </c>
      <c r="J80" s="28"/>
      <c r="K80" s="28"/>
      <c r="L80" s="32" t="s">
        <v>260</v>
      </c>
      <c r="M80" s="28" t="s">
        <v>31</v>
      </c>
      <c r="N80" s="36" t="s">
        <v>40</v>
      </c>
      <c r="O80" s="29">
        <v>80</v>
      </c>
      <c r="P80" s="21"/>
      <c r="Q80" s="31"/>
      <c r="R80" s="6"/>
      <c r="S80" s="6"/>
      <c r="T80" s="6"/>
      <c r="U80" s="6"/>
      <c r="V80" s="7"/>
      <c r="W80" s="6"/>
      <c r="X80" s="6"/>
      <c r="Y80" s="6"/>
      <c r="Z80" s="6"/>
      <c r="AA80" s="6"/>
      <c r="AB80" s="6"/>
      <c r="AC80" s="6"/>
      <c r="AD80" s="6"/>
      <c r="AE80" s="7"/>
      <c r="AF80" s="7"/>
      <c r="AG80" s="7"/>
      <c r="AH80" s="7"/>
      <c r="AI80" s="7"/>
      <c r="AJ80" s="7"/>
      <c r="AK80" s="7"/>
      <c r="AL80" s="7"/>
      <c r="AM80" s="7"/>
      <c r="AN80" s="7"/>
      <c r="AO80" s="7"/>
      <c r="AP80" s="7"/>
    </row>
    <row r="81" spans="2:42" s="20" customFormat="1" ht="51" x14ac:dyDescent="0.2">
      <c r="B81" s="21" t="str">
        <f>IF('[2]Formulario PPGR1'!$F81="","",CONCATENATE('[2]Formulario PPGR1'!$C81,".",'[2]Formulario PPGR1'!$D81,".",'[2]Formulario PPGR1'!$E81,".",#REF!))</f>
        <v/>
      </c>
      <c r="C81" s="21" t="str">
        <f>IF('[2]Formulario PPGR1'!$F81="","",#REF!)</f>
        <v/>
      </c>
      <c r="D81" s="21" t="str">
        <f>IF('[2]Formulario PPGR1'!$F81="","",#REF!)</f>
        <v/>
      </c>
      <c r="E81" s="21" t="str">
        <f>IF('[2]Formulario PPGR1'!$F81="","",#REF!)</f>
        <v/>
      </c>
      <c r="F81" s="22"/>
      <c r="G81" s="23" t="e">
        <f t="array" aca="1" ref="G81" ca="1">_xlfn.XLOOKUP($F81,[1]!LE_tbl[[#All],[Ls_LinesEstategica]],[1]!LE_tbl[[#All],[Le_code]],"",0)</f>
        <v>#NAME?</v>
      </c>
      <c r="H81" s="22"/>
      <c r="I81" s="23" t="e">
        <f ca="1">_xlfn.XLOOKUP($H81,[1]Obj!$D$122:$D$134,[1]Obj!$E$122:$E$134,"",0)</f>
        <v>#NAME?</v>
      </c>
      <c r="J81" s="22"/>
      <c r="K81" s="25" t="s">
        <v>261</v>
      </c>
      <c r="L81" s="22" t="s">
        <v>262</v>
      </c>
      <c r="M81" s="22" t="s">
        <v>31</v>
      </c>
      <c r="N81" s="35" t="s">
        <v>40</v>
      </c>
      <c r="O81" s="26">
        <v>90</v>
      </c>
      <c r="P81" s="27"/>
      <c r="Q81" s="27" t="s">
        <v>217</v>
      </c>
      <c r="R81" s="6"/>
      <c r="S81" s="6"/>
      <c r="T81" s="6"/>
      <c r="U81" s="6"/>
      <c r="V81" s="7"/>
      <c r="W81" s="6"/>
      <c r="X81" s="6"/>
      <c r="Y81" s="6"/>
      <c r="Z81" s="6"/>
      <c r="AA81" s="6"/>
      <c r="AB81" s="6"/>
      <c r="AC81" s="6"/>
      <c r="AD81" s="6"/>
      <c r="AE81" s="7"/>
      <c r="AF81" s="7"/>
      <c r="AG81" s="7"/>
      <c r="AH81" s="7"/>
      <c r="AI81" s="7"/>
      <c r="AJ81" s="7"/>
      <c r="AK81" s="7"/>
      <c r="AL81" s="7"/>
      <c r="AM81" s="7"/>
      <c r="AN81" s="7"/>
      <c r="AO81" s="7"/>
      <c r="AP81" s="7"/>
    </row>
    <row r="82" spans="2:42" s="20" customFormat="1" ht="63.75" x14ac:dyDescent="0.2">
      <c r="B82" s="21" t="str">
        <f>IF('[2]Formulario PPGR1'!$F82="","",CONCATENATE('[2]Formulario PPGR1'!$C82,".",'[2]Formulario PPGR1'!$D82,".",'[2]Formulario PPGR1'!$E82,".",#REF!))</f>
        <v/>
      </c>
      <c r="C82" s="21" t="str">
        <f>IF('[2]Formulario PPGR1'!$F82="","",#REF!)</f>
        <v/>
      </c>
      <c r="D82" s="21" t="str">
        <f>IF('[2]Formulario PPGR1'!$F82="","",#REF!)</f>
        <v/>
      </c>
      <c r="E82" s="21" t="str">
        <f>IF('[2]Formulario PPGR1'!$F82="","",#REF!)</f>
        <v/>
      </c>
      <c r="F82" s="22"/>
      <c r="G82" s="23" t="e">
        <f t="array" aca="1" ref="G82" ca="1">_xlfn.XLOOKUP($F82,[1]!LE_tbl[[#All],[Ls_LinesEstategica]],[1]!LE_tbl[[#All],[Le_code]],"",0)</f>
        <v>#NAME?</v>
      </c>
      <c r="H82" s="22"/>
      <c r="I82" s="23" t="e">
        <f ca="1">_xlfn.XLOOKUP($H82,[1]Obj!$D$122:$D$134,[1]Obj!$E$122:$E$134,"",0)</f>
        <v>#NAME?</v>
      </c>
      <c r="J82" s="22"/>
      <c r="K82" s="25" t="s">
        <v>263</v>
      </c>
      <c r="L82" s="22" t="s">
        <v>264</v>
      </c>
      <c r="M82" s="22" t="s">
        <v>31</v>
      </c>
      <c r="N82" s="35" t="s">
        <v>40</v>
      </c>
      <c r="O82" s="35">
        <v>55</v>
      </c>
      <c r="P82" s="27"/>
      <c r="Q82" s="27" t="s">
        <v>217</v>
      </c>
      <c r="R82" s="6"/>
      <c r="S82" s="6"/>
      <c r="T82" s="6"/>
      <c r="U82" s="6"/>
      <c r="V82" s="7"/>
      <c r="W82" s="6"/>
      <c r="X82" s="6"/>
      <c r="Y82" s="6"/>
      <c r="Z82" s="6"/>
      <c r="AA82" s="6"/>
      <c r="AB82" s="6"/>
      <c r="AC82" s="6"/>
      <c r="AD82" s="6"/>
      <c r="AE82" s="7"/>
      <c r="AF82" s="7"/>
      <c r="AG82" s="7"/>
      <c r="AH82" s="7"/>
      <c r="AI82" s="7"/>
      <c r="AJ82" s="7"/>
      <c r="AK82" s="7"/>
      <c r="AL82" s="7"/>
      <c r="AM82" s="7"/>
      <c r="AN82" s="7"/>
      <c r="AO82" s="7"/>
      <c r="AP82" s="7"/>
    </row>
    <row r="83" spans="2:42" s="20" customFormat="1" ht="38.25" x14ac:dyDescent="0.2">
      <c r="B83" s="21" t="str">
        <f>IF('[2]Formulario PPGR1'!$F83="","",CONCATENATE('[2]Formulario PPGR1'!$C83,".",'[2]Formulario PPGR1'!$D83,".",'[2]Formulario PPGR1'!$E83,".",#REF!))</f>
        <v/>
      </c>
      <c r="C83" s="21" t="str">
        <f>IF('[2]Formulario PPGR1'!$F83="","",#REF!)</f>
        <v/>
      </c>
      <c r="D83" s="21" t="str">
        <f>IF('[2]Formulario PPGR1'!$F83="","",#REF!)</f>
        <v/>
      </c>
      <c r="E83" s="21" t="str">
        <f>IF('[2]Formulario PPGR1'!$F83="","",#REF!)</f>
        <v/>
      </c>
      <c r="F83" s="22"/>
      <c r="G83" s="23" t="e">
        <f t="array" aca="1" ref="G83" ca="1">_xlfn.XLOOKUP($F83,[1]!LE_tbl[[#All],[Ls_LinesEstategica]],[1]!LE_tbl[[#All],[Le_code]],"",0)</f>
        <v>#NAME?</v>
      </c>
      <c r="H83" s="22"/>
      <c r="I83" s="23" t="e">
        <f ca="1">_xlfn.XLOOKUP($H83,[1]Obj!$D$122:$D$134,[1]Obj!$E$122:$E$134,"",0)</f>
        <v>#NAME?</v>
      </c>
      <c r="J83" s="22"/>
      <c r="K83" s="25" t="s">
        <v>265</v>
      </c>
      <c r="L83" s="22" t="s">
        <v>266</v>
      </c>
      <c r="M83" s="22" t="s">
        <v>31</v>
      </c>
      <c r="N83" s="35" t="s">
        <v>40</v>
      </c>
      <c r="O83" s="26">
        <v>85</v>
      </c>
      <c r="P83" s="27"/>
      <c r="Q83" s="27" t="s">
        <v>217</v>
      </c>
      <c r="R83" s="6"/>
      <c r="S83" s="6"/>
      <c r="T83" s="6"/>
      <c r="U83" s="6"/>
      <c r="V83" s="7"/>
      <c r="W83" s="6"/>
      <c r="X83" s="6"/>
      <c r="Y83" s="6"/>
      <c r="Z83" s="6"/>
      <c r="AA83" s="6"/>
      <c r="AB83" s="6"/>
      <c r="AC83" s="6"/>
      <c r="AD83" s="6"/>
      <c r="AE83" s="7"/>
      <c r="AF83" s="7"/>
      <c r="AG83" s="7"/>
      <c r="AH83" s="7"/>
      <c r="AI83" s="7"/>
      <c r="AJ83" s="7"/>
      <c r="AK83" s="7"/>
      <c r="AL83" s="7"/>
      <c r="AM83" s="7"/>
      <c r="AN83" s="7"/>
      <c r="AO83" s="7"/>
      <c r="AP83" s="7"/>
    </row>
    <row r="84" spans="2:42" s="20" customFormat="1" x14ac:dyDescent="0.2">
      <c r="B84" s="21" t="str">
        <f>IF('[2]Formulario PPGR1'!$F84="","",CONCATENATE('[2]Formulario PPGR1'!$C84,".",'[2]Formulario PPGR1'!$D84,".",'[2]Formulario PPGR1'!$E84,".",#REF!))</f>
        <v/>
      </c>
      <c r="C84" s="21" t="str">
        <f>IF('[2]Formulario PPGR1'!$F84="","",#REF!)</f>
        <v/>
      </c>
      <c r="D84" s="21" t="str">
        <f>IF('[2]Formulario PPGR1'!$F84="","",#REF!)</f>
        <v/>
      </c>
      <c r="E84" s="21" t="str">
        <f>IF('[2]Formulario PPGR1'!$F84="","",#REF!)</f>
        <v/>
      </c>
      <c r="F84" s="28"/>
      <c r="G84" s="23" t="e">
        <f t="array" aca="1" ref="G84" ca="1">_xlfn.XLOOKUP($F84,[1]!LE_tbl[[#All],[Ls_LinesEstategica]],[1]!LE_tbl[[#All],[Le_code]],"",0)</f>
        <v>#NAME?</v>
      </c>
      <c r="H84" s="28"/>
      <c r="I84" s="23" t="e">
        <f ca="1">_xlfn.XLOOKUP($H84,[1]Obj!$D$122:$D$134,[1]Obj!$E$122:$E$134,"",0)</f>
        <v>#NAME?</v>
      </c>
      <c r="J84" s="22"/>
      <c r="K84" s="30"/>
      <c r="L84" s="28"/>
      <c r="M84" s="28"/>
      <c r="N84" s="36"/>
      <c r="O84" s="36"/>
      <c r="P84" s="21"/>
      <c r="Q84" s="31"/>
      <c r="R84" s="6"/>
      <c r="S84" s="6"/>
      <c r="T84" s="6"/>
      <c r="U84" s="6"/>
      <c r="V84" s="6"/>
      <c r="W84" s="6"/>
      <c r="X84" s="6"/>
      <c r="Y84" s="6"/>
      <c r="Z84" s="6"/>
      <c r="AA84" s="6"/>
      <c r="AB84" s="6"/>
      <c r="AC84" s="6"/>
      <c r="AD84" s="6"/>
      <c r="AE84" s="7"/>
      <c r="AF84" s="7"/>
      <c r="AG84" s="7"/>
      <c r="AH84" s="7"/>
      <c r="AI84" s="7"/>
      <c r="AJ84" s="7"/>
      <c r="AK84" s="7"/>
      <c r="AL84" s="7"/>
      <c r="AM84" s="7"/>
      <c r="AN84" s="7"/>
      <c r="AO84" s="7"/>
      <c r="AP84" s="7"/>
    </row>
    <row r="85" spans="2:42" s="20" customFormat="1" x14ac:dyDescent="0.2">
      <c r="F85" s="38"/>
      <c r="G85" s="38"/>
      <c r="H85" s="38"/>
      <c r="I85" s="38"/>
      <c r="J85" s="38"/>
      <c r="K85" s="38"/>
      <c r="L85" s="38"/>
      <c r="M85" s="38"/>
      <c r="N85" s="39"/>
      <c r="O85" s="40"/>
      <c r="P85" s="6"/>
      <c r="Q85" s="6"/>
      <c r="R85" s="6"/>
      <c r="S85" s="6"/>
      <c r="T85" s="6"/>
      <c r="U85" s="6"/>
      <c r="V85" s="6"/>
      <c r="W85" s="6"/>
      <c r="X85" s="6"/>
      <c r="Y85" s="6"/>
      <c r="Z85" s="6"/>
      <c r="AA85" s="6"/>
      <c r="AB85" s="6"/>
      <c r="AC85" s="6"/>
      <c r="AD85" s="6"/>
      <c r="AE85" s="7"/>
      <c r="AF85" s="7"/>
      <c r="AG85" s="7"/>
      <c r="AH85" s="7"/>
      <c r="AI85" s="7"/>
      <c r="AJ85" s="7"/>
      <c r="AK85" s="7"/>
      <c r="AL85" s="7"/>
      <c r="AM85" s="7"/>
      <c r="AN85" s="7"/>
      <c r="AO85" s="7"/>
      <c r="AP85" s="7"/>
    </row>
    <row r="86" spans="2:42" s="20" customFormat="1" x14ac:dyDescent="0.2">
      <c r="F86" s="38"/>
      <c r="G86" s="38"/>
      <c r="H86" s="38"/>
      <c r="I86" s="38"/>
      <c r="J86" s="38"/>
      <c r="K86" s="38"/>
      <c r="L86" s="38"/>
      <c r="M86" s="38"/>
      <c r="N86" s="39"/>
      <c r="O86" s="40"/>
      <c r="P86" s="6"/>
      <c r="Q86" s="6"/>
      <c r="R86" s="6"/>
      <c r="S86" s="6"/>
      <c r="T86" s="6"/>
      <c r="U86" s="6"/>
      <c r="V86" s="6"/>
      <c r="W86" s="6"/>
      <c r="X86" s="6"/>
      <c r="Y86" s="6"/>
      <c r="Z86" s="6"/>
      <c r="AA86" s="6"/>
      <c r="AB86" s="6"/>
      <c r="AC86" s="6"/>
      <c r="AD86" s="6"/>
      <c r="AE86" s="7"/>
      <c r="AF86" s="7"/>
      <c r="AG86" s="7"/>
      <c r="AH86" s="7"/>
      <c r="AI86" s="7"/>
      <c r="AJ86" s="7"/>
      <c r="AK86" s="7"/>
      <c r="AL86" s="7"/>
      <c r="AM86" s="7"/>
      <c r="AN86" s="7"/>
      <c r="AO86" s="7"/>
      <c r="AP86" s="7"/>
    </row>
  </sheetData>
  <mergeCells count="4">
    <mergeCell ref="M2:O2"/>
    <mergeCell ref="M3:O3"/>
    <mergeCell ref="M4:O4"/>
    <mergeCell ref="M5:O5"/>
  </mergeCells>
  <dataValidations count="7">
    <dataValidation type="list" allowBlank="1" showInputMessage="1" showErrorMessage="1" sqref="M3:N3" xr:uid="{00540FA7-6164-4802-8639-ACE179136A5B}">
      <formula1>ls_Regiones</formula1>
    </dataValidation>
    <dataValidation type="list" allowBlank="1" showInputMessage="1" showErrorMessage="1" sqref="M4:N4" xr:uid="{F68FBAB0-CA47-4B19-A753-02503B68FF49}">
      <formula1>INDIRECT($Q$3)</formula1>
    </dataValidation>
    <dataValidation type="list" allowBlank="1" showInputMessage="1" showErrorMessage="1" sqref="M5:N5" xr:uid="{4203DE1A-0222-488D-A3EA-517E30567214}">
      <formula1>INDIRECT($Q$4)</formula1>
    </dataValidation>
    <dataValidation type="list" allowBlank="1" showInputMessage="1" showErrorMessage="1" sqref="M2:N2" xr:uid="{18C1F182-D38C-4B82-A4F3-E1086F9D86A4}">
      <formula1>Periodo_POA</formula1>
    </dataValidation>
    <dataValidation type="list" allowBlank="1" showInputMessage="1" showErrorMessage="1" sqref="H9:H84" xr:uid="{AB7C890E-F67A-40A8-A914-9D8B3527BF6D}">
      <formula1>INDIRECT($G9)</formula1>
    </dataValidation>
    <dataValidation type="list" allowBlank="1" showInputMessage="1" showErrorMessage="1" sqref="J9:J84" xr:uid="{0EC61A06-ADBD-4874-B855-F38AD209A3E0}">
      <formula1>INDIRECT($I9)</formula1>
    </dataValidation>
    <dataValidation type="list" allowBlank="1" showInputMessage="1" showErrorMessage="1" sqref="F9:F84" xr:uid="{6EEA09C8-3090-47C5-A216-692304C5ED19}">
      <formula1>Ls_LinesEstategica</formula1>
    </dataValidation>
  </dataValidations>
  <pageMargins left="0.7" right="0.7" top="0.75" bottom="0.75" header="0.3" footer="0.3"/>
  <pageSetup scale="49" orientation="landscape" horizontalDpi="0" verticalDpi="0" r:id="rId1"/>
  <colBreaks count="1" manualBreakCount="1">
    <brk id="17" max="1048575" man="1"/>
  </colBreak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 Tavarez</dc:creator>
  <cp:lastModifiedBy>OAI</cp:lastModifiedBy>
  <cp:lastPrinted>2025-07-10T18:41:37Z</cp:lastPrinted>
  <dcterms:created xsi:type="dcterms:W3CDTF">2025-03-19T16:02:12Z</dcterms:created>
  <dcterms:modified xsi:type="dcterms:W3CDTF">2025-07-10T18:44:00Z</dcterms:modified>
</cp:coreProperties>
</file>